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один\диск D\Общая с 34\2026 ЭЛЕКТРО\"/>
    </mc:Choice>
  </mc:AlternateContent>
  <xr:revisionPtr revIDLastSave="0" documentId="13_ncr:1_{8695C790-BFED-4CB3-93E7-E78A848A9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рифное меню" sheetId="1" r:id="rId1"/>
    <sheet name="без передачи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" l="1"/>
  <c r="F99" i="1"/>
  <c r="G99" i="1"/>
  <c r="H99" i="1"/>
  <c r="I99" i="1"/>
  <c r="J99" i="1"/>
  <c r="K99" i="1"/>
  <c r="L99" i="1"/>
  <c r="M99" i="1"/>
  <c r="N99" i="1"/>
  <c r="O99" i="1"/>
  <c r="E100" i="1"/>
  <c r="F100" i="1"/>
  <c r="G100" i="1"/>
  <c r="H100" i="1"/>
  <c r="I100" i="1"/>
  <c r="J100" i="1"/>
  <c r="K100" i="1"/>
  <c r="L100" i="1"/>
  <c r="M100" i="1"/>
  <c r="N100" i="1"/>
  <c r="O100" i="1"/>
  <c r="E101" i="1"/>
  <c r="F101" i="1"/>
  <c r="G101" i="1"/>
  <c r="H101" i="1"/>
  <c r="I101" i="1"/>
  <c r="J101" i="1"/>
  <c r="K101" i="1"/>
  <c r="L101" i="1"/>
  <c r="M101" i="1"/>
  <c r="N101" i="1"/>
  <c r="O101" i="1"/>
  <c r="E102" i="1"/>
  <c r="F102" i="1"/>
  <c r="G102" i="1"/>
  <c r="H102" i="1"/>
  <c r="I102" i="1"/>
  <c r="J102" i="1"/>
  <c r="K102" i="1"/>
  <c r="L102" i="1"/>
  <c r="M102" i="1"/>
  <c r="N102" i="1"/>
  <c r="O102" i="1"/>
  <c r="E103" i="1"/>
  <c r="F103" i="1"/>
  <c r="G103" i="1"/>
  <c r="H103" i="1"/>
  <c r="I103" i="1"/>
  <c r="J103" i="1"/>
  <c r="K103" i="1"/>
  <c r="L103" i="1"/>
  <c r="M103" i="1"/>
  <c r="N103" i="1"/>
  <c r="O103" i="1"/>
  <c r="E104" i="1"/>
  <c r="F104" i="1"/>
  <c r="G104" i="1"/>
  <c r="H104" i="1"/>
  <c r="I104" i="1"/>
  <c r="J104" i="1"/>
  <c r="K104" i="1"/>
  <c r="L104" i="1"/>
  <c r="M104" i="1"/>
  <c r="N104" i="1"/>
  <c r="O104" i="1"/>
  <c r="E105" i="1"/>
  <c r="F105" i="1"/>
  <c r="G105" i="1"/>
  <c r="H105" i="1"/>
  <c r="I105" i="1"/>
  <c r="J105" i="1"/>
  <c r="K105" i="1"/>
  <c r="L105" i="1"/>
  <c r="M105" i="1"/>
  <c r="N105" i="1"/>
  <c r="O105" i="1"/>
  <c r="E106" i="1"/>
  <c r="F106" i="1"/>
  <c r="G106" i="1"/>
  <c r="H106" i="1"/>
  <c r="I106" i="1"/>
  <c r="J106" i="1"/>
  <c r="K106" i="1"/>
  <c r="L106" i="1"/>
  <c r="M106" i="1"/>
  <c r="N106" i="1"/>
  <c r="O106" i="1"/>
  <c r="E107" i="1"/>
  <c r="F107" i="1"/>
  <c r="G107" i="1"/>
  <c r="H107" i="1"/>
  <c r="I107" i="1"/>
  <c r="J107" i="1"/>
  <c r="K107" i="1"/>
  <c r="L107" i="1"/>
  <c r="M107" i="1"/>
  <c r="N107" i="1"/>
  <c r="O107" i="1"/>
  <c r="E108" i="1"/>
  <c r="F108" i="1"/>
  <c r="G108" i="1"/>
  <c r="H108" i="1"/>
  <c r="I108" i="1"/>
  <c r="J108" i="1"/>
  <c r="K108" i="1"/>
  <c r="L108" i="1"/>
  <c r="M108" i="1"/>
  <c r="N108" i="1"/>
  <c r="O108" i="1"/>
  <c r="E109" i="1"/>
  <c r="F109" i="1"/>
  <c r="G109" i="1"/>
  <c r="H109" i="1"/>
  <c r="I109" i="1"/>
  <c r="J109" i="1"/>
  <c r="K109" i="1"/>
  <c r="L109" i="1"/>
  <c r="M109" i="1"/>
  <c r="N109" i="1"/>
  <c r="O109" i="1"/>
  <c r="E110" i="1"/>
  <c r="F110" i="1"/>
  <c r="G110" i="1"/>
  <c r="H110" i="1"/>
  <c r="I110" i="1"/>
  <c r="J110" i="1"/>
  <c r="K110" i="1"/>
  <c r="L110" i="1"/>
  <c r="M110" i="1"/>
  <c r="N110" i="1"/>
  <c r="O110" i="1"/>
  <c r="D100" i="1"/>
  <c r="D101" i="1"/>
  <c r="D102" i="1"/>
  <c r="D103" i="1"/>
  <c r="D104" i="1"/>
  <c r="D105" i="1"/>
  <c r="D106" i="1"/>
  <c r="D107" i="1"/>
  <c r="D108" i="1"/>
  <c r="D109" i="1"/>
  <c r="D110" i="1"/>
  <c r="D99" i="1"/>
  <c r="E47" i="1" l="1"/>
  <c r="E86" i="1" s="1"/>
  <c r="F47" i="1"/>
  <c r="F86" i="1" s="1"/>
  <c r="G47" i="1"/>
  <c r="G86" i="1" s="1"/>
  <c r="H47" i="1"/>
  <c r="H86" i="1" s="1"/>
  <c r="I47" i="1"/>
  <c r="I86" i="1" s="1"/>
  <c r="J47" i="1"/>
  <c r="J86" i="1" s="1"/>
  <c r="K47" i="1"/>
  <c r="K86" i="1" s="1"/>
  <c r="L47" i="1"/>
  <c r="L86" i="1" s="1"/>
  <c r="M47" i="1"/>
  <c r="M86" i="1" s="1"/>
  <c r="N47" i="1"/>
  <c r="N86" i="1" s="1"/>
  <c r="O47" i="1"/>
  <c r="O86" i="1" s="1"/>
  <c r="E48" i="1"/>
  <c r="E87" i="1" s="1"/>
  <c r="F48" i="1"/>
  <c r="F87" i="1" s="1"/>
  <c r="G48" i="1"/>
  <c r="G87" i="1" s="1"/>
  <c r="H48" i="1"/>
  <c r="H87" i="1" s="1"/>
  <c r="I48" i="1"/>
  <c r="I87" i="1" s="1"/>
  <c r="J48" i="1"/>
  <c r="J87" i="1" s="1"/>
  <c r="K48" i="1"/>
  <c r="K87" i="1" s="1"/>
  <c r="L48" i="1"/>
  <c r="L87" i="1" s="1"/>
  <c r="M48" i="1"/>
  <c r="M87" i="1" s="1"/>
  <c r="N48" i="1"/>
  <c r="N87" i="1" s="1"/>
  <c r="O48" i="1"/>
  <c r="O87" i="1" s="1"/>
  <c r="E49" i="1"/>
  <c r="E88" i="1" s="1"/>
  <c r="F49" i="1"/>
  <c r="F88" i="1" s="1"/>
  <c r="G49" i="1"/>
  <c r="G88" i="1" s="1"/>
  <c r="H49" i="1"/>
  <c r="H88" i="1" s="1"/>
  <c r="I49" i="1"/>
  <c r="I88" i="1" s="1"/>
  <c r="J49" i="1"/>
  <c r="J88" i="1" s="1"/>
  <c r="K49" i="1"/>
  <c r="K88" i="1" s="1"/>
  <c r="L49" i="1"/>
  <c r="L88" i="1" s="1"/>
  <c r="M49" i="1"/>
  <c r="M88" i="1" s="1"/>
  <c r="N49" i="1"/>
  <c r="N88" i="1" s="1"/>
  <c r="O49" i="1"/>
  <c r="O88" i="1" s="1"/>
  <c r="E50" i="1"/>
  <c r="E89" i="1" s="1"/>
  <c r="F50" i="1"/>
  <c r="F89" i="1" s="1"/>
  <c r="G50" i="1"/>
  <c r="G89" i="1" s="1"/>
  <c r="H50" i="1"/>
  <c r="H89" i="1" s="1"/>
  <c r="I50" i="1"/>
  <c r="I89" i="1" s="1"/>
  <c r="J50" i="1"/>
  <c r="J89" i="1" s="1"/>
  <c r="K50" i="1"/>
  <c r="K89" i="1" s="1"/>
  <c r="L50" i="1"/>
  <c r="L89" i="1" s="1"/>
  <c r="M50" i="1"/>
  <c r="M89" i="1" s="1"/>
  <c r="N50" i="1"/>
  <c r="N89" i="1" s="1"/>
  <c r="O50" i="1"/>
  <c r="O89" i="1" s="1"/>
  <c r="E51" i="1"/>
  <c r="E90" i="1" s="1"/>
  <c r="F51" i="1"/>
  <c r="F90" i="1" s="1"/>
  <c r="G51" i="1"/>
  <c r="G90" i="1" s="1"/>
  <c r="H51" i="1"/>
  <c r="H90" i="1" s="1"/>
  <c r="I51" i="1"/>
  <c r="I90" i="1" s="1"/>
  <c r="J51" i="1"/>
  <c r="J90" i="1" s="1"/>
  <c r="K51" i="1"/>
  <c r="K90" i="1" s="1"/>
  <c r="L51" i="1"/>
  <c r="L90" i="1" s="1"/>
  <c r="M51" i="1"/>
  <c r="M90" i="1" s="1"/>
  <c r="N51" i="1"/>
  <c r="N90" i="1" s="1"/>
  <c r="O51" i="1"/>
  <c r="O90" i="1" s="1"/>
  <c r="E52" i="1"/>
  <c r="E91" i="1" s="1"/>
  <c r="F52" i="1"/>
  <c r="F91" i="1" s="1"/>
  <c r="G52" i="1"/>
  <c r="G91" i="1" s="1"/>
  <c r="H52" i="1"/>
  <c r="H91" i="1" s="1"/>
  <c r="I52" i="1"/>
  <c r="I91" i="1" s="1"/>
  <c r="J52" i="1"/>
  <c r="J91" i="1" s="1"/>
  <c r="K52" i="1"/>
  <c r="K91" i="1" s="1"/>
  <c r="L52" i="1"/>
  <c r="L91" i="1" s="1"/>
  <c r="M52" i="1"/>
  <c r="M91" i="1" s="1"/>
  <c r="N52" i="1"/>
  <c r="N91" i="1" s="1"/>
  <c r="O52" i="1"/>
  <c r="O91" i="1" s="1"/>
  <c r="E53" i="1"/>
  <c r="E92" i="1" s="1"/>
  <c r="F53" i="1"/>
  <c r="F92" i="1" s="1"/>
  <c r="G53" i="1"/>
  <c r="G92" i="1" s="1"/>
  <c r="H53" i="1"/>
  <c r="H92" i="1" s="1"/>
  <c r="I53" i="1"/>
  <c r="I92" i="1" s="1"/>
  <c r="J53" i="1"/>
  <c r="J92" i="1" s="1"/>
  <c r="K53" i="1"/>
  <c r="K92" i="1" s="1"/>
  <c r="L53" i="1"/>
  <c r="L92" i="1" s="1"/>
  <c r="M53" i="1"/>
  <c r="M92" i="1" s="1"/>
  <c r="N53" i="1"/>
  <c r="N92" i="1" s="1"/>
  <c r="O53" i="1"/>
  <c r="O92" i="1" s="1"/>
  <c r="E54" i="1"/>
  <c r="E93" i="1" s="1"/>
  <c r="F54" i="1"/>
  <c r="F93" i="1" s="1"/>
  <c r="G54" i="1"/>
  <c r="G93" i="1" s="1"/>
  <c r="H54" i="1"/>
  <c r="H93" i="1" s="1"/>
  <c r="I54" i="1"/>
  <c r="I93" i="1" s="1"/>
  <c r="J54" i="1"/>
  <c r="J93" i="1" s="1"/>
  <c r="K54" i="1"/>
  <c r="K93" i="1" s="1"/>
  <c r="L54" i="1"/>
  <c r="L93" i="1" s="1"/>
  <c r="M54" i="1"/>
  <c r="M93" i="1" s="1"/>
  <c r="N54" i="1"/>
  <c r="N93" i="1" s="1"/>
  <c r="O54" i="1"/>
  <c r="O93" i="1" s="1"/>
  <c r="E55" i="1"/>
  <c r="E94" i="1" s="1"/>
  <c r="F55" i="1"/>
  <c r="F94" i="1" s="1"/>
  <c r="G55" i="1"/>
  <c r="G94" i="1" s="1"/>
  <c r="H55" i="1"/>
  <c r="H94" i="1" s="1"/>
  <c r="I55" i="1"/>
  <c r="I94" i="1" s="1"/>
  <c r="J55" i="1"/>
  <c r="J94" i="1" s="1"/>
  <c r="K55" i="1"/>
  <c r="K94" i="1" s="1"/>
  <c r="L55" i="1"/>
  <c r="L94" i="1" s="1"/>
  <c r="M55" i="1"/>
  <c r="M94" i="1" s="1"/>
  <c r="N55" i="1"/>
  <c r="N94" i="1" s="1"/>
  <c r="O55" i="1"/>
  <c r="O94" i="1" s="1"/>
  <c r="E56" i="1"/>
  <c r="E95" i="1" s="1"/>
  <c r="F56" i="1"/>
  <c r="F95" i="1" s="1"/>
  <c r="G56" i="1"/>
  <c r="G95" i="1" s="1"/>
  <c r="H56" i="1"/>
  <c r="H95" i="1" s="1"/>
  <c r="I56" i="1"/>
  <c r="I95" i="1" s="1"/>
  <c r="J56" i="1"/>
  <c r="J95" i="1" s="1"/>
  <c r="K56" i="1"/>
  <c r="K95" i="1" s="1"/>
  <c r="L56" i="1"/>
  <c r="L95" i="1" s="1"/>
  <c r="M56" i="1"/>
  <c r="M95" i="1" s="1"/>
  <c r="N56" i="1"/>
  <c r="N95" i="1" s="1"/>
  <c r="O56" i="1"/>
  <c r="O95" i="1" s="1"/>
  <c r="E57" i="1"/>
  <c r="E96" i="1" s="1"/>
  <c r="F57" i="1"/>
  <c r="F96" i="1" s="1"/>
  <c r="G57" i="1"/>
  <c r="G96" i="1" s="1"/>
  <c r="H57" i="1"/>
  <c r="H96" i="1" s="1"/>
  <c r="I57" i="1"/>
  <c r="I96" i="1" s="1"/>
  <c r="J57" i="1"/>
  <c r="J96" i="1" s="1"/>
  <c r="K57" i="1"/>
  <c r="K96" i="1" s="1"/>
  <c r="L57" i="1"/>
  <c r="L96" i="1" s="1"/>
  <c r="M57" i="1"/>
  <c r="M96" i="1" s="1"/>
  <c r="N57" i="1"/>
  <c r="N96" i="1" s="1"/>
  <c r="O57" i="1"/>
  <c r="O96" i="1" s="1"/>
  <c r="E58" i="1"/>
  <c r="E97" i="1" s="1"/>
  <c r="F58" i="1"/>
  <c r="F97" i="1" s="1"/>
  <c r="G58" i="1"/>
  <c r="G97" i="1" s="1"/>
  <c r="H58" i="1"/>
  <c r="H97" i="1" s="1"/>
  <c r="I58" i="1"/>
  <c r="I97" i="1" s="1"/>
  <c r="J58" i="1"/>
  <c r="J97" i="1" s="1"/>
  <c r="K58" i="1"/>
  <c r="K97" i="1" s="1"/>
  <c r="L58" i="1"/>
  <c r="L97" i="1" s="1"/>
  <c r="M58" i="1"/>
  <c r="M97" i="1" s="1"/>
  <c r="N58" i="1"/>
  <c r="N97" i="1" s="1"/>
  <c r="O58" i="1"/>
  <c r="O97" i="1" s="1"/>
  <c r="D48" i="1"/>
  <c r="D87" i="1" s="1"/>
  <c r="D49" i="1"/>
  <c r="D88" i="1" s="1"/>
  <c r="D50" i="1"/>
  <c r="D89" i="1" s="1"/>
  <c r="D51" i="1"/>
  <c r="D90" i="1" s="1"/>
  <c r="D52" i="1"/>
  <c r="D91" i="1" s="1"/>
  <c r="D53" i="1"/>
  <c r="D92" i="1" s="1"/>
  <c r="D54" i="1"/>
  <c r="D93" i="1" s="1"/>
  <c r="D55" i="1"/>
  <c r="D94" i="1" s="1"/>
  <c r="D56" i="1"/>
  <c r="D95" i="1" s="1"/>
  <c r="D57" i="1"/>
  <c r="D96" i="1" s="1"/>
  <c r="D58" i="1"/>
  <c r="D97" i="1" s="1"/>
  <c r="D47" i="1"/>
  <c r="D86" i="1" s="1"/>
  <c r="E99" i="2" l="1"/>
  <c r="M21" i="2"/>
  <c r="L18" i="2"/>
  <c r="K15" i="2"/>
  <c r="N12" i="2"/>
  <c r="O11" i="2"/>
  <c r="N8" i="2"/>
  <c r="L6" i="2"/>
  <c r="J19" i="2"/>
  <c r="G21" i="2"/>
  <c r="E19" i="2"/>
  <c r="F18" i="2"/>
  <c r="I15" i="2"/>
  <c r="E15" i="2"/>
  <c r="I11" i="2"/>
  <c r="G9" i="2"/>
  <c r="H8" i="2"/>
  <c r="D19" i="2"/>
  <c r="O144" i="2"/>
  <c r="N144" i="2"/>
  <c r="M144" i="2"/>
  <c r="L144" i="2"/>
  <c r="K144" i="2"/>
  <c r="J144" i="2"/>
  <c r="I144" i="2"/>
  <c r="H144" i="2"/>
  <c r="G144" i="2"/>
  <c r="F144" i="2"/>
  <c r="E144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D144" i="2"/>
  <c r="N138" i="2"/>
  <c r="O108" i="2"/>
  <c r="N108" i="2"/>
  <c r="M108" i="2"/>
  <c r="L108" i="2"/>
  <c r="K108" i="2"/>
  <c r="J108" i="2"/>
  <c r="I108" i="2"/>
  <c r="H108" i="2"/>
  <c r="G108" i="2"/>
  <c r="F108" i="2"/>
  <c r="E108" i="2"/>
  <c r="O107" i="2"/>
  <c r="N107" i="2"/>
  <c r="M107" i="2"/>
  <c r="L107" i="2"/>
  <c r="K107" i="2"/>
  <c r="J107" i="2"/>
  <c r="I107" i="2"/>
  <c r="H107" i="2"/>
  <c r="G107" i="2"/>
  <c r="F107" i="2"/>
  <c r="E107" i="2"/>
  <c r="O106" i="2"/>
  <c r="N106" i="2"/>
  <c r="M106" i="2"/>
  <c r="L106" i="2"/>
  <c r="K106" i="2"/>
  <c r="J106" i="2"/>
  <c r="I106" i="2"/>
  <c r="H106" i="2"/>
  <c r="G106" i="2"/>
  <c r="F106" i="2"/>
  <c r="E106" i="2"/>
  <c r="O105" i="2"/>
  <c r="N105" i="2"/>
  <c r="M105" i="2"/>
  <c r="L105" i="2"/>
  <c r="K105" i="2"/>
  <c r="J105" i="2"/>
  <c r="I105" i="2"/>
  <c r="H105" i="2"/>
  <c r="G105" i="2"/>
  <c r="F105" i="2"/>
  <c r="E105" i="2"/>
  <c r="O104" i="2"/>
  <c r="N104" i="2"/>
  <c r="M104" i="2"/>
  <c r="L104" i="2"/>
  <c r="K104" i="2"/>
  <c r="J104" i="2"/>
  <c r="I104" i="2"/>
  <c r="H104" i="2"/>
  <c r="G104" i="2"/>
  <c r="F104" i="2"/>
  <c r="E104" i="2"/>
  <c r="O103" i="2"/>
  <c r="N103" i="2"/>
  <c r="M103" i="2"/>
  <c r="L103" i="2"/>
  <c r="K103" i="2"/>
  <c r="J103" i="2"/>
  <c r="I103" i="2"/>
  <c r="H103" i="2"/>
  <c r="G103" i="2"/>
  <c r="F103" i="2"/>
  <c r="E103" i="2"/>
  <c r="O102" i="2"/>
  <c r="N102" i="2"/>
  <c r="M102" i="2"/>
  <c r="L102" i="2"/>
  <c r="K102" i="2"/>
  <c r="J102" i="2"/>
  <c r="I102" i="2"/>
  <c r="H102" i="2"/>
  <c r="G102" i="2"/>
  <c r="F102" i="2"/>
  <c r="E102" i="2"/>
  <c r="O101" i="2"/>
  <c r="N101" i="2"/>
  <c r="M101" i="2"/>
  <c r="L101" i="2"/>
  <c r="K101" i="2"/>
  <c r="J101" i="2"/>
  <c r="I101" i="2"/>
  <c r="H101" i="2"/>
  <c r="G101" i="2"/>
  <c r="F101" i="2"/>
  <c r="E101" i="2"/>
  <c r="O100" i="2"/>
  <c r="N100" i="2"/>
  <c r="M100" i="2"/>
  <c r="L100" i="2"/>
  <c r="K100" i="2"/>
  <c r="J100" i="2"/>
  <c r="I100" i="2"/>
  <c r="H100" i="2"/>
  <c r="G100" i="2"/>
  <c r="F100" i="2"/>
  <c r="E100" i="2"/>
  <c r="O99" i="2"/>
  <c r="N99" i="2"/>
  <c r="M99" i="2"/>
  <c r="L99" i="2"/>
  <c r="K99" i="2"/>
  <c r="J99" i="2"/>
  <c r="I99" i="2"/>
  <c r="H99" i="2"/>
  <c r="G99" i="2"/>
  <c r="F99" i="2"/>
  <c r="O98" i="2"/>
  <c r="N98" i="2"/>
  <c r="M98" i="2"/>
  <c r="L98" i="2"/>
  <c r="K98" i="2"/>
  <c r="J98" i="2"/>
  <c r="I98" i="2"/>
  <c r="H98" i="2"/>
  <c r="G98" i="2"/>
  <c r="F98" i="2"/>
  <c r="E98" i="2"/>
  <c r="O97" i="2"/>
  <c r="N97" i="2"/>
  <c r="M97" i="2"/>
  <c r="L97" i="2"/>
  <c r="K97" i="2"/>
  <c r="J97" i="2"/>
  <c r="I97" i="2"/>
  <c r="H97" i="2"/>
  <c r="G97" i="2"/>
  <c r="F97" i="2"/>
  <c r="E97" i="2"/>
  <c r="O96" i="2"/>
  <c r="N96" i="2"/>
  <c r="M96" i="2"/>
  <c r="L96" i="2"/>
  <c r="K96" i="2"/>
  <c r="J96" i="2"/>
  <c r="I96" i="2"/>
  <c r="H96" i="2"/>
  <c r="G96" i="2"/>
  <c r="F96" i="2"/>
  <c r="E96" i="2"/>
  <c r="O95" i="2"/>
  <c r="N95" i="2"/>
  <c r="M95" i="2"/>
  <c r="L95" i="2"/>
  <c r="K95" i="2"/>
  <c r="J95" i="2"/>
  <c r="I95" i="2"/>
  <c r="H95" i="2"/>
  <c r="G95" i="2"/>
  <c r="F95" i="2"/>
  <c r="E95" i="2"/>
  <c r="O94" i="2"/>
  <c r="N94" i="2"/>
  <c r="M94" i="2"/>
  <c r="L94" i="2"/>
  <c r="K94" i="2"/>
  <c r="J94" i="2"/>
  <c r="I94" i="2"/>
  <c r="H94" i="2"/>
  <c r="G94" i="2"/>
  <c r="F94" i="2"/>
  <c r="E94" i="2"/>
  <c r="O93" i="2"/>
  <c r="N93" i="2"/>
  <c r="M93" i="2"/>
  <c r="L93" i="2"/>
  <c r="K93" i="2"/>
  <c r="J93" i="2"/>
  <c r="I93" i="2"/>
  <c r="H93" i="2"/>
  <c r="G93" i="2"/>
  <c r="F93" i="2"/>
  <c r="E93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N91" i="2"/>
  <c r="M91" i="2"/>
  <c r="N90" i="2"/>
  <c r="N89" i="2"/>
  <c r="M89" i="2"/>
  <c r="N88" i="2"/>
  <c r="M88" i="2"/>
  <c r="N87" i="2"/>
  <c r="M87" i="2"/>
  <c r="N86" i="2"/>
  <c r="N85" i="2"/>
  <c r="M85" i="2"/>
  <c r="N84" i="2"/>
  <c r="M135" i="2"/>
  <c r="N83" i="2"/>
  <c r="M83" i="2"/>
  <c r="N82" i="2"/>
  <c r="N81" i="2"/>
  <c r="M81" i="2"/>
  <c r="K81" i="2"/>
  <c r="O80" i="2"/>
  <c r="N80" i="2"/>
  <c r="M80" i="2"/>
  <c r="O79" i="2"/>
  <c r="N79" i="2"/>
  <c r="M79" i="2"/>
  <c r="K79" i="2"/>
  <c r="O78" i="2"/>
  <c r="N78" i="2"/>
  <c r="M78" i="2"/>
  <c r="K78" i="2"/>
  <c r="O77" i="2"/>
  <c r="N77" i="2"/>
  <c r="M77" i="2"/>
  <c r="K77" i="2"/>
  <c r="O76" i="2"/>
  <c r="N76" i="2"/>
  <c r="M127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I91" i="2"/>
  <c r="F91" i="2"/>
  <c r="E91" i="2"/>
  <c r="I90" i="2"/>
  <c r="F90" i="2"/>
  <c r="E90" i="2"/>
  <c r="I140" i="2"/>
  <c r="F89" i="2"/>
  <c r="E89" i="2"/>
  <c r="F88" i="2"/>
  <c r="I87" i="2"/>
  <c r="F87" i="2"/>
  <c r="E87" i="2"/>
  <c r="I86" i="2"/>
  <c r="F86" i="2"/>
  <c r="E86" i="2"/>
  <c r="I136" i="2"/>
  <c r="F85" i="2"/>
  <c r="E85" i="2"/>
  <c r="F84" i="2"/>
  <c r="I83" i="2"/>
  <c r="F83" i="2"/>
  <c r="E83" i="2"/>
  <c r="I82" i="2"/>
  <c r="F82" i="2"/>
  <c r="E82" i="2"/>
  <c r="I132" i="2"/>
  <c r="G81" i="2"/>
  <c r="F81" i="2"/>
  <c r="E81" i="2"/>
  <c r="G80" i="2"/>
  <c r="F80" i="2"/>
  <c r="E80" i="2"/>
  <c r="I130" i="2"/>
  <c r="G79" i="2"/>
  <c r="F79" i="2"/>
  <c r="E79" i="2"/>
  <c r="I78" i="2"/>
  <c r="G78" i="2"/>
  <c r="F78" i="2"/>
  <c r="E78" i="2"/>
  <c r="I77" i="2"/>
  <c r="G77" i="2"/>
  <c r="F77" i="2"/>
  <c r="E77" i="2"/>
  <c r="G76" i="2"/>
  <c r="F76" i="2"/>
  <c r="E76" i="2"/>
  <c r="O57" i="2"/>
  <c r="N57" i="2"/>
  <c r="M57" i="2"/>
  <c r="L57" i="2"/>
  <c r="K57" i="2"/>
  <c r="J57" i="2"/>
  <c r="I57" i="2"/>
  <c r="H57" i="2"/>
  <c r="G57" i="2"/>
  <c r="F57" i="2"/>
  <c r="E57" i="2"/>
  <c r="O56" i="2"/>
  <c r="N56" i="2"/>
  <c r="M56" i="2"/>
  <c r="L56" i="2"/>
  <c r="K56" i="2"/>
  <c r="J56" i="2"/>
  <c r="I56" i="2"/>
  <c r="H56" i="2"/>
  <c r="G56" i="2"/>
  <c r="F56" i="2"/>
  <c r="E56" i="2"/>
  <c r="O55" i="2"/>
  <c r="N55" i="2"/>
  <c r="M55" i="2"/>
  <c r="L55" i="2"/>
  <c r="K55" i="2"/>
  <c r="J55" i="2"/>
  <c r="I55" i="2"/>
  <c r="H55" i="2"/>
  <c r="G55" i="2"/>
  <c r="F55" i="2"/>
  <c r="E55" i="2"/>
  <c r="O54" i="2"/>
  <c r="N54" i="2"/>
  <c r="M54" i="2"/>
  <c r="L54" i="2"/>
  <c r="K54" i="2"/>
  <c r="J54" i="2"/>
  <c r="I54" i="2"/>
  <c r="H54" i="2"/>
  <c r="G54" i="2"/>
  <c r="F54" i="2"/>
  <c r="E54" i="2"/>
  <c r="O53" i="2"/>
  <c r="N53" i="2"/>
  <c r="M53" i="2"/>
  <c r="L53" i="2"/>
  <c r="K53" i="2"/>
  <c r="J53" i="2"/>
  <c r="I53" i="2"/>
  <c r="H53" i="2"/>
  <c r="G53" i="2"/>
  <c r="F53" i="2"/>
  <c r="E53" i="2"/>
  <c r="O52" i="2"/>
  <c r="N52" i="2"/>
  <c r="M52" i="2"/>
  <c r="L52" i="2"/>
  <c r="K52" i="2"/>
  <c r="J52" i="2"/>
  <c r="I52" i="2"/>
  <c r="H52" i="2"/>
  <c r="G52" i="2"/>
  <c r="F52" i="2"/>
  <c r="E52" i="2"/>
  <c r="O51" i="2"/>
  <c r="N51" i="2"/>
  <c r="M51" i="2"/>
  <c r="L51" i="2"/>
  <c r="K51" i="2"/>
  <c r="J51" i="2"/>
  <c r="I51" i="2"/>
  <c r="H51" i="2"/>
  <c r="G51" i="2"/>
  <c r="F51" i="2"/>
  <c r="E51" i="2"/>
  <c r="O50" i="2"/>
  <c r="N50" i="2"/>
  <c r="M50" i="2"/>
  <c r="L50" i="2"/>
  <c r="K50" i="2"/>
  <c r="J50" i="2"/>
  <c r="I50" i="2"/>
  <c r="H50" i="2"/>
  <c r="G50" i="2"/>
  <c r="F50" i="2"/>
  <c r="E50" i="2"/>
  <c r="O49" i="2"/>
  <c r="N49" i="2"/>
  <c r="M49" i="2"/>
  <c r="L49" i="2"/>
  <c r="K49" i="2"/>
  <c r="J49" i="2"/>
  <c r="I49" i="2"/>
  <c r="H49" i="2"/>
  <c r="G49" i="2"/>
  <c r="F49" i="2"/>
  <c r="E49" i="2"/>
  <c r="O48" i="2"/>
  <c r="N48" i="2"/>
  <c r="M48" i="2"/>
  <c r="L48" i="2"/>
  <c r="K48" i="2"/>
  <c r="J48" i="2"/>
  <c r="I48" i="2"/>
  <c r="H48" i="2"/>
  <c r="G48" i="2"/>
  <c r="F48" i="2"/>
  <c r="E48" i="2"/>
  <c r="O47" i="2"/>
  <c r="N47" i="2"/>
  <c r="M47" i="2"/>
  <c r="L47" i="2"/>
  <c r="K47" i="2"/>
  <c r="J47" i="2"/>
  <c r="I47" i="2"/>
  <c r="H47" i="2"/>
  <c r="G47" i="2"/>
  <c r="F47" i="2"/>
  <c r="E47" i="2"/>
  <c r="O46" i="2"/>
  <c r="N46" i="2"/>
  <c r="M46" i="2"/>
  <c r="L46" i="2"/>
  <c r="K46" i="2"/>
  <c r="J46" i="2"/>
  <c r="I46" i="2"/>
  <c r="H46" i="2"/>
  <c r="G46" i="2"/>
  <c r="F46" i="2"/>
  <c r="E46" i="2"/>
  <c r="O45" i="2"/>
  <c r="N45" i="2"/>
  <c r="M45" i="2"/>
  <c r="L45" i="2"/>
  <c r="K45" i="2"/>
  <c r="J45" i="2"/>
  <c r="I45" i="2"/>
  <c r="H45" i="2"/>
  <c r="G45" i="2"/>
  <c r="F45" i="2"/>
  <c r="E45" i="2"/>
  <c r="O44" i="2"/>
  <c r="N44" i="2"/>
  <c r="M44" i="2"/>
  <c r="L44" i="2"/>
  <c r="K44" i="2"/>
  <c r="J44" i="2"/>
  <c r="I44" i="2"/>
  <c r="H44" i="2"/>
  <c r="G44" i="2"/>
  <c r="F44" i="2"/>
  <c r="E44" i="2"/>
  <c r="O43" i="2"/>
  <c r="N43" i="2"/>
  <c r="M43" i="2"/>
  <c r="L43" i="2"/>
  <c r="K43" i="2"/>
  <c r="J43" i="2"/>
  <c r="I43" i="2"/>
  <c r="H43" i="2"/>
  <c r="G43" i="2"/>
  <c r="F43" i="2"/>
  <c r="E43" i="2"/>
  <c r="O42" i="2"/>
  <c r="N42" i="2"/>
  <c r="M42" i="2"/>
  <c r="L42" i="2"/>
  <c r="K42" i="2"/>
  <c r="J42" i="2"/>
  <c r="I42" i="2"/>
  <c r="H42" i="2"/>
  <c r="G42" i="2"/>
  <c r="F42" i="2"/>
  <c r="E42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O21" i="2"/>
  <c r="N21" i="2"/>
  <c r="L21" i="2"/>
  <c r="K21" i="2"/>
  <c r="J21" i="2"/>
  <c r="I21" i="2"/>
  <c r="H21" i="2"/>
  <c r="F21" i="2"/>
  <c r="E21" i="2"/>
  <c r="O20" i="2"/>
  <c r="N20" i="2"/>
  <c r="M20" i="2"/>
  <c r="L20" i="2"/>
  <c r="K20" i="2"/>
  <c r="J20" i="2"/>
  <c r="I20" i="2"/>
  <c r="H20" i="2"/>
  <c r="G20" i="2"/>
  <c r="F20" i="2"/>
  <c r="E20" i="2"/>
  <c r="O19" i="2"/>
  <c r="N19" i="2"/>
  <c r="M19" i="2"/>
  <c r="L19" i="2"/>
  <c r="K19" i="2"/>
  <c r="I19" i="2"/>
  <c r="H19" i="2"/>
  <c r="G19" i="2"/>
  <c r="F19" i="2"/>
  <c r="O18" i="2"/>
  <c r="N18" i="2"/>
  <c r="M18" i="2"/>
  <c r="K18" i="2"/>
  <c r="J18" i="2"/>
  <c r="I18" i="2"/>
  <c r="H18" i="2"/>
  <c r="G18" i="2"/>
  <c r="E18" i="2"/>
  <c r="O17" i="2"/>
  <c r="N17" i="2"/>
  <c r="M17" i="2"/>
  <c r="L17" i="2"/>
  <c r="K17" i="2"/>
  <c r="J17" i="2"/>
  <c r="I17" i="2"/>
  <c r="H17" i="2"/>
  <c r="G17" i="2"/>
  <c r="F17" i="2"/>
  <c r="E17" i="2"/>
  <c r="O16" i="2"/>
  <c r="N16" i="2"/>
  <c r="M16" i="2"/>
  <c r="L16" i="2"/>
  <c r="K16" i="2"/>
  <c r="J16" i="2"/>
  <c r="I16" i="2"/>
  <c r="H16" i="2"/>
  <c r="G16" i="2"/>
  <c r="F16" i="2"/>
  <c r="E16" i="2"/>
  <c r="O15" i="2"/>
  <c r="N15" i="2"/>
  <c r="M15" i="2"/>
  <c r="L15" i="2"/>
  <c r="J15" i="2"/>
  <c r="H15" i="2"/>
  <c r="G15" i="2"/>
  <c r="F15" i="2"/>
  <c r="O14" i="2"/>
  <c r="N14" i="2"/>
  <c r="M14" i="2"/>
  <c r="L14" i="2"/>
  <c r="K14" i="2"/>
  <c r="J14" i="2"/>
  <c r="I14" i="2"/>
  <c r="H14" i="2"/>
  <c r="G14" i="2"/>
  <c r="F14" i="2"/>
  <c r="E14" i="2"/>
  <c r="O13" i="2"/>
  <c r="N13" i="2"/>
  <c r="M13" i="2"/>
  <c r="L13" i="2"/>
  <c r="K13" i="2"/>
  <c r="J13" i="2"/>
  <c r="I13" i="2"/>
  <c r="H13" i="2"/>
  <c r="G13" i="2"/>
  <c r="F13" i="2"/>
  <c r="E13" i="2"/>
  <c r="O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H11" i="2"/>
  <c r="G11" i="2"/>
  <c r="F11" i="2"/>
  <c r="E11" i="2"/>
  <c r="O10" i="2"/>
  <c r="N10" i="2"/>
  <c r="M10" i="2"/>
  <c r="L10" i="2"/>
  <c r="K10" i="2"/>
  <c r="J10" i="2"/>
  <c r="I10" i="2"/>
  <c r="H10" i="2"/>
  <c r="G10" i="2"/>
  <c r="F10" i="2"/>
  <c r="E10" i="2"/>
  <c r="O9" i="2"/>
  <c r="N9" i="2"/>
  <c r="M9" i="2"/>
  <c r="L9" i="2"/>
  <c r="K9" i="2"/>
  <c r="J9" i="2"/>
  <c r="I9" i="2"/>
  <c r="H9" i="2"/>
  <c r="F9" i="2"/>
  <c r="E9" i="2"/>
  <c r="O8" i="2"/>
  <c r="M8" i="2"/>
  <c r="L8" i="2"/>
  <c r="K8" i="2"/>
  <c r="J8" i="2"/>
  <c r="I8" i="2"/>
  <c r="G8" i="2"/>
  <c r="F8" i="2"/>
  <c r="E8" i="2"/>
  <c r="O7" i="2"/>
  <c r="N7" i="2"/>
  <c r="M7" i="2"/>
  <c r="L7" i="2"/>
  <c r="K7" i="2"/>
  <c r="J7" i="2"/>
  <c r="I7" i="2"/>
  <c r="H7" i="2"/>
  <c r="G7" i="2"/>
  <c r="F7" i="2"/>
  <c r="E7" i="2"/>
  <c r="O6" i="2"/>
  <c r="N6" i="2"/>
  <c r="M6" i="2"/>
  <c r="K6" i="2"/>
  <c r="J6" i="2"/>
  <c r="I6" i="2"/>
  <c r="H6" i="2"/>
  <c r="G6" i="2"/>
  <c r="F6" i="2"/>
  <c r="E6" i="2"/>
  <c r="D21" i="2"/>
  <c r="D20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J131" i="2" l="1"/>
  <c r="J127" i="2"/>
  <c r="E133" i="2"/>
  <c r="J139" i="2"/>
  <c r="G129" i="2"/>
  <c r="N134" i="2"/>
  <c r="E141" i="2"/>
  <c r="E131" i="2"/>
  <c r="E137" i="2"/>
  <c r="N142" i="2"/>
  <c r="I81" i="2"/>
  <c r="I89" i="2"/>
  <c r="I129" i="2"/>
  <c r="O127" i="2"/>
  <c r="M129" i="2"/>
  <c r="F134" i="2"/>
  <c r="F136" i="2"/>
  <c r="F138" i="2"/>
  <c r="M139" i="2"/>
  <c r="F142" i="2"/>
  <c r="M76" i="2"/>
  <c r="M84" i="2"/>
  <c r="J133" i="2"/>
  <c r="J137" i="2"/>
  <c r="J141" i="2"/>
  <c r="I128" i="2"/>
  <c r="K130" i="2"/>
  <c r="N132" i="2"/>
  <c r="I134" i="2"/>
  <c r="N136" i="2"/>
  <c r="I138" i="2"/>
  <c r="F140" i="2"/>
  <c r="I142" i="2"/>
  <c r="I79" i="2"/>
  <c r="D76" i="2"/>
  <c r="D127" i="2"/>
  <c r="D80" i="2"/>
  <c r="D131" i="2"/>
  <c r="D84" i="2"/>
  <c r="D135" i="2"/>
  <c r="D88" i="2"/>
  <c r="D139" i="2"/>
  <c r="I76" i="2"/>
  <c r="I127" i="2"/>
  <c r="H77" i="2"/>
  <c r="H128" i="2"/>
  <c r="I80" i="2"/>
  <c r="I131" i="2"/>
  <c r="H81" i="2"/>
  <c r="H132" i="2"/>
  <c r="G133" i="2"/>
  <c r="G82" i="2"/>
  <c r="E135" i="2"/>
  <c r="E84" i="2"/>
  <c r="I84" i="2"/>
  <c r="I135" i="2"/>
  <c r="H85" i="2"/>
  <c r="H136" i="2"/>
  <c r="G137" i="2"/>
  <c r="G86" i="2"/>
  <c r="E139" i="2"/>
  <c r="E88" i="2"/>
  <c r="I88" i="2"/>
  <c r="I139" i="2"/>
  <c r="H89" i="2"/>
  <c r="H140" i="2"/>
  <c r="G141" i="2"/>
  <c r="G90" i="2"/>
  <c r="K76" i="2"/>
  <c r="K127" i="2"/>
  <c r="L79" i="2"/>
  <c r="L130" i="2"/>
  <c r="K80" i="2"/>
  <c r="K131" i="2"/>
  <c r="M133" i="2"/>
  <c r="M82" i="2"/>
  <c r="L83" i="2"/>
  <c r="L134" i="2"/>
  <c r="K84" i="2"/>
  <c r="K135" i="2"/>
  <c r="O135" i="2"/>
  <c r="O84" i="2"/>
  <c r="M137" i="2"/>
  <c r="M86" i="2"/>
  <c r="L87" i="2"/>
  <c r="L138" i="2"/>
  <c r="K88" i="2"/>
  <c r="K139" i="2"/>
  <c r="O139" i="2"/>
  <c r="O88" i="2"/>
  <c r="M141" i="2"/>
  <c r="M90" i="2"/>
  <c r="L91" i="2"/>
  <c r="L142" i="2"/>
  <c r="E127" i="2"/>
  <c r="N128" i="2"/>
  <c r="F130" i="2"/>
  <c r="O131" i="2"/>
  <c r="J135" i="2"/>
  <c r="N140" i="2"/>
  <c r="G127" i="2"/>
  <c r="F128" i="2"/>
  <c r="K128" i="2"/>
  <c r="E129" i="2"/>
  <c r="J129" i="2"/>
  <c r="O129" i="2"/>
  <c r="N130" i="2"/>
  <c r="G131" i="2"/>
  <c r="M131" i="2"/>
  <c r="F132" i="2"/>
  <c r="K132" i="2"/>
  <c r="F133" i="2"/>
  <c r="N133" i="2"/>
  <c r="J134" i="2"/>
  <c r="F135" i="2"/>
  <c r="N135" i="2"/>
  <c r="J136" i="2"/>
  <c r="F137" i="2"/>
  <c r="N137" i="2"/>
  <c r="J138" i="2"/>
  <c r="F139" i="2"/>
  <c r="N139" i="2"/>
  <c r="J140" i="2"/>
  <c r="F141" i="2"/>
  <c r="N141" i="2"/>
  <c r="J142" i="2"/>
  <c r="I85" i="2"/>
  <c r="D77" i="2"/>
  <c r="D128" i="2"/>
  <c r="D81" i="2"/>
  <c r="D132" i="2"/>
  <c r="D85" i="2"/>
  <c r="D136" i="2"/>
  <c r="D89" i="2"/>
  <c r="D140" i="2"/>
  <c r="H78" i="2"/>
  <c r="H129" i="2"/>
  <c r="H82" i="2"/>
  <c r="H133" i="2"/>
  <c r="G83" i="2"/>
  <c r="G134" i="2"/>
  <c r="H86" i="2"/>
  <c r="H137" i="2"/>
  <c r="G87" i="2"/>
  <c r="G138" i="2"/>
  <c r="H90" i="2"/>
  <c r="H141" i="2"/>
  <c r="G91" i="2"/>
  <c r="G142" i="2"/>
  <c r="L76" i="2"/>
  <c r="L127" i="2"/>
  <c r="L80" i="2"/>
  <c r="L131" i="2"/>
  <c r="O81" i="2"/>
  <c r="O132" i="2"/>
  <c r="L84" i="2"/>
  <c r="L135" i="2"/>
  <c r="K136" i="2"/>
  <c r="K85" i="2"/>
  <c r="O85" i="2"/>
  <c r="O136" i="2"/>
  <c r="L88" i="2"/>
  <c r="L139" i="2"/>
  <c r="K140" i="2"/>
  <c r="K89" i="2"/>
  <c r="O89" i="2"/>
  <c r="O140" i="2"/>
  <c r="F127" i="2"/>
  <c r="E128" i="2"/>
  <c r="J128" i="2"/>
  <c r="O128" i="2"/>
  <c r="N129" i="2"/>
  <c r="G130" i="2"/>
  <c r="M130" i="2"/>
  <c r="F131" i="2"/>
  <c r="E132" i="2"/>
  <c r="J132" i="2"/>
  <c r="D78" i="2"/>
  <c r="D129" i="2"/>
  <c r="D82" i="2"/>
  <c r="D133" i="2"/>
  <c r="D86" i="2"/>
  <c r="D137" i="2"/>
  <c r="D90" i="2"/>
  <c r="D141" i="2"/>
  <c r="H79" i="2"/>
  <c r="H130" i="2"/>
  <c r="H83" i="2"/>
  <c r="H134" i="2"/>
  <c r="G135" i="2"/>
  <c r="G84" i="2"/>
  <c r="H87" i="2"/>
  <c r="H138" i="2"/>
  <c r="G139" i="2"/>
  <c r="G88" i="2"/>
  <c r="H91" i="2"/>
  <c r="H142" i="2"/>
  <c r="L77" i="2"/>
  <c r="L128" i="2"/>
  <c r="L81" i="2"/>
  <c r="L132" i="2"/>
  <c r="K82" i="2"/>
  <c r="K133" i="2"/>
  <c r="O133" i="2"/>
  <c r="O82" i="2"/>
  <c r="L85" i="2"/>
  <c r="L136" i="2"/>
  <c r="K86" i="2"/>
  <c r="K137" i="2"/>
  <c r="O137" i="2"/>
  <c r="O86" i="2"/>
  <c r="L89" i="2"/>
  <c r="L140" i="2"/>
  <c r="K90" i="2"/>
  <c r="K141" i="2"/>
  <c r="O141" i="2"/>
  <c r="O90" i="2"/>
  <c r="D79" i="2"/>
  <c r="D130" i="2"/>
  <c r="D83" i="2"/>
  <c r="D134" i="2"/>
  <c r="D87" i="2"/>
  <c r="D138" i="2"/>
  <c r="D91" i="2"/>
  <c r="D142" i="2"/>
  <c r="H76" i="2"/>
  <c r="H127" i="2"/>
  <c r="H80" i="2"/>
  <c r="H131" i="2"/>
  <c r="H84" i="2"/>
  <c r="H135" i="2"/>
  <c r="G85" i="2"/>
  <c r="G136" i="2"/>
  <c r="H88" i="2"/>
  <c r="H139" i="2"/>
  <c r="G89" i="2"/>
  <c r="G140" i="2"/>
  <c r="L78" i="2"/>
  <c r="L129" i="2"/>
  <c r="L82" i="2"/>
  <c r="L133" i="2"/>
  <c r="K134" i="2"/>
  <c r="K83" i="2"/>
  <c r="O83" i="2"/>
  <c r="O134" i="2"/>
  <c r="L86" i="2"/>
  <c r="L137" i="2"/>
  <c r="K138" i="2"/>
  <c r="K87" i="2"/>
  <c r="O87" i="2"/>
  <c r="O138" i="2"/>
  <c r="L90" i="2"/>
  <c r="L141" i="2"/>
  <c r="K142" i="2"/>
  <c r="K91" i="2"/>
  <c r="O91" i="2"/>
  <c r="O142" i="2"/>
  <c r="N127" i="2"/>
  <c r="G128" i="2"/>
  <c r="M128" i="2"/>
  <c r="F129" i="2"/>
  <c r="K129" i="2"/>
  <c r="E130" i="2"/>
  <c r="J130" i="2"/>
  <c r="O130" i="2"/>
  <c r="N131" i="2"/>
  <c r="G132" i="2"/>
  <c r="M132" i="2"/>
  <c r="I133" i="2"/>
  <c r="E134" i="2"/>
  <c r="M134" i="2"/>
  <c r="E136" i="2"/>
  <c r="M136" i="2"/>
  <c r="I137" i="2"/>
  <c r="E138" i="2"/>
  <c r="M138" i="2"/>
  <c r="E140" i="2"/>
  <c r="M140" i="2"/>
  <c r="I141" i="2"/>
  <c r="E142" i="2"/>
  <c r="M142" i="2"/>
</calcChain>
</file>

<file path=xl/sharedStrings.xml><?xml version="1.0" encoding="utf-8"?>
<sst xmlns="http://schemas.openxmlformats.org/spreadsheetml/2006/main" count="389" uniqueCount="42">
  <si>
    <t>УН</t>
  </si>
  <si>
    <t>Группа потребителей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</si>
  <si>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</si>
  <si>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</si>
  <si>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</si>
  <si>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</si>
  <si>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</si>
  <si>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</si>
  <si>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</si>
  <si>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</si>
  <si>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</si>
  <si>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</si>
  <si>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</si>
  <si>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</si>
  <si>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3 ценовая категория</t>
  </si>
  <si>
    <t>ВН</t>
  </si>
  <si>
    <t>менее 150 кВт</t>
  </si>
  <si>
    <t>от 150 кВт до 670 кВт</t>
  </si>
  <si>
    <t>от 670 кВт до 10 МВт</t>
  </si>
  <si>
    <t>не менее 10 МВт</t>
  </si>
  <si>
    <t>СН1</t>
  </si>
  <si>
    <t>СН2</t>
  </si>
  <si>
    <t>НН</t>
  </si>
  <si>
    <t>Энергия</t>
  </si>
  <si>
    <t>4 ценовая категория</t>
  </si>
  <si>
    <t>1 ценовая категория</t>
  </si>
  <si>
    <t>Энергия 1ст.</t>
  </si>
  <si>
    <t>ПОТЕРИ</t>
  </si>
  <si>
    <t>От сетей</t>
  </si>
  <si>
    <t>Фактическая мощность</t>
  </si>
  <si>
    <t>Сетевая мощность</t>
  </si>
  <si>
    <t>4 ценовая категория (ОТ ШИН)</t>
  </si>
  <si>
    <t>руб/кВтч (руб/кВт)</t>
  </si>
  <si>
    <t>Прогноз конечных нерегулируемых цен ООО "Иркусткэнергосбыт" на 2017 год БЕЗ ПЕРЕДАЧИ</t>
  </si>
  <si>
    <t>1 пг</t>
  </si>
  <si>
    <t>2 пг</t>
  </si>
  <si>
    <t>Тариф на передачу</t>
  </si>
  <si>
    <t>Потери ТСО</t>
  </si>
  <si>
    <t>менее 670 кВт</t>
  </si>
  <si>
    <t>СН-1</t>
  </si>
  <si>
    <t>СН-2</t>
  </si>
  <si>
    <t>Прогноз конечных нерегулируемых цен ООО "Иркусткэнергосбыт"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</si>
</sst>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00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/>
    <xf numFmtId="164" fontId="3" fillId="0" borderId="12" xfId="0" applyNumberFormat="1" applyFont="1" applyFill="1" applyBorder="1"/>
    <xf numFmtId="165" fontId="3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indent="1"/>
    </xf>
    <xf numFmtId="0" fontId="3" fillId="0" borderId="13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/>
    <xf numFmtId="164" fontId="3" fillId="0" borderId="9" xfId="0" applyNumberFormat="1" applyFont="1" applyFill="1" applyBorder="1"/>
    <xf numFmtId="4" fontId="3" fillId="0" borderId="10" xfId="0" applyNumberFormat="1" applyFont="1" applyFill="1" applyBorder="1"/>
    <xf numFmtId="4" fontId="3" fillId="0" borderId="12" xfId="0" applyNumberFormat="1" applyFont="1" applyFill="1" applyBorder="1"/>
    <xf numFmtId="165" fontId="3" fillId="0" borderId="0" xfId="0" applyNumberFormat="1" applyFont="1" applyFill="1"/>
    <xf numFmtId="0" fontId="3" fillId="0" borderId="4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36"/>
  <sheetViews>
    <sheetView tabSelected="1" view="pageBreakPreview" zoomScale="60" zoomScaleNormal="55" workbookViewId="0">
      <selection activeCell="O96" sqref="O96"/>
    </sheetView>
  </sheetViews>
  <sheetFormatPr defaultColWidth="9.140625" defaultRowHeight="15" x14ac:dyDescent="0.25"/>
  <cols>
    <col min="1" max="1" width="33.7109375" style="1" customWidth="1"/>
    <col min="2" max="2" width="12.5703125" style="1" customWidth="1"/>
    <col min="3" max="3" width="21.140625" style="1" bestFit="1" customWidth="1"/>
    <col min="4" max="15" width="13.7109375" style="1" customWidth="1"/>
    <col min="16" max="16384" width="9.140625" style="1"/>
  </cols>
  <sheetData>
    <row r="1" spans="1:15" ht="21" x14ac:dyDescent="0.2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15" ht="15.75" thickBot="1" x14ac:dyDescent="0.3">
      <c r="N3" s="30" t="s">
        <v>32</v>
      </c>
      <c r="O3" s="30"/>
    </row>
    <row r="4" spans="1:15" s="2" customFormat="1" ht="15.75" thickBot="1" x14ac:dyDescent="0.3">
      <c r="A4" s="18"/>
      <c r="B4" s="3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6" t="s">
        <v>13</v>
      </c>
    </row>
    <row r="5" spans="1:15" s="2" customFormat="1" ht="15.75" customHeight="1" x14ac:dyDescent="0.2">
      <c r="A5" s="26" t="s">
        <v>25</v>
      </c>
      <c r="B5" s="31" t="s">
        <v>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</row>
    <row r="6" spans="1:15" s="2" customFormat="1" ht="15" customHeight="1" x14ac:dyDescent="0.25">
      <c r="A6" s="27"/>
      <c r="B6" s="33" t="s">
        <v>15</v>
      </c>
      <c r="C6" s="7" t="s">
        <v>38</v>
      </c>
      <c r="D6" s="8">
        <v>4.2107878468110362</v>
      </c>
      <c r="E6" s="8">
        <v>4.6865265976457557</v>
      </c>
      <c r="F6" s="8">
        <v>4.1735060726672693</v>
      </c>
      <c r="G6" s="8">
        <v>4.2934544379284381</v>
      </c>
      <c r="H6" s="8">
        <v>4.4801432625768962</v>
      </c>
      <c r="I6" s="8">
        <v>4.3335873360823287</v>
      </c>
      <c r="J6" s="8">
        <v>4.183319376409302</v>
      </c>
      <c r="K6" s="8">
        <v>4.0833797696262337</v>
      </c>
      <c r="L6" s="8">
        <v>4.4457730642805373</v>
      </c>
      <c r="M6" s="8">
        <v>4.0957272590374814</v>
      </c>
      <c r="N6" s="8">
        <v>4.1859790504114569</v>
      </c>
      <c r="O6" s="9">
        <v>4.2806791632050984</v>
      </c>
    </row>
    <row r="7" spans="1:15" s="2" customFormat="1" ht="15" customHeight="1" x14ac:dyDescent="0.25">
      <c r="A7" s="27"/>
      <c r="B7" s="33"/>
      <c r="C7" s="7" t="s">
        <v>18</v>
      </c>
      <c r="D7" s="8">
        <v>3.8729578468110364</v>
      </c>
      <c r="E7" s="8">
        <v>4.3486965976457554</v>
      </c>
      <c r="F7" s="8">
        <v>3.8356760726672694</v>
      </c>
      <c r="G7" s="8">
        <v>3.9556244379284382</v>
      </c>
      <c r="H7" s="8">
        <v>4.1423132625768959</v>
      </c>
      <c r="I7" s="8">
        <v>3.9957573360823289</v>
      </c>
      <c r="J7" s="8">
        <v>3.8454893764093021</v>
      </c>
      <c r="K7" s="8">
        <v>3.7455497696262339</v>
      </c>
      <c r="L7" s="8">
        <v>4.107943064280537</v>
      </c>
      <c r="M7" s="8">
        <v>3.8409012518964212</v>
      </c>
      <c r="N7" s="8">
        <v>3.9311530432703967</v>
      </c>
      <c r="O7" s="9">
        <v>4.0258531560640378</v>
      </c>
    </row>
    <row r="8" spans="1:15" s="2" customFormat="1" ht="15" customHeight="1" x14ac:dyDescent="0.25">
      <c r="A8" s="27"/>
      <c r="B8" s="33"/>
      <c r="C8" s="7" t="s">
        <v>19</v>
      </c>
      <c r="D8" s="8">
        <v>3.8604378468110361</v>
      </c>
      <c r="E8" s="8">
        <v>4.3361765976457551</v>
      </c>
      <c r="F8" s="8">
        <v>3.8231560726672691</v>
      </c>
      <c r="G8" s="8">
        <v>3.9431044379284379</v>
      </c>
      <c r="H8" s="8">
        <v>4.1297932625768965</v>
      </c>
      <c r="I8" s="8">
        <v>3.9832373360823286</v>
      </c>
      <c r="J8" s="8">
        <v>3.8329693764093027</v>
      </c>
      <c r="K8" s="8">
        <v>3.7330297696262336</v>
      </c>
      <c r="L8" s="8">
        <v>4.0954230642805376</v>
      </c>
      <c r="M8" s="8">
        <v>3.8314573848348634</v>
      </c>
      <c r="N8" s="8">
        <v>3.921709176208839</v>
      </c>
      <c r="O8" s="9">
        <v>4.0164092890024801</v>
      </c>
    </row>
    <row r="9" spans="1:15" s="2" customFormat="1" ht="15" customHeight="1" x14ac:dyDescent="0.25">
      <c r="A9" s="27"/>
      <c r="B9" s="34" t="s">
        <v>39</v>
      </c>
      <c r="C9" s="10" t="s">
        <v>38</v>
      </c>
      <c r="D9" s="8">
        <v>5.1617578468110361</v>
      </c>
      <c r="E9" s="8">
        <v>5.6374965976457556</v>
      </c>
      <c r="F9" s="8">
        <v>5.1244760726672691</v>
      </c>
      <c r="G9" s="8">
        <v>5.2444244379284379</v>
      </c>
      <c r="H9" s="8">
        <v>5.4311132625768961</v>
      </c>
      <c r="I9" s="8">
        <v>5.2845573360823286</v>
      </c>
      <c r="J9" s="8">
        <v>5.1342893764093018</v>
      </c>
      <c r="K9" s="8">
        <v>5.0343497696262336</v>
      </c>
      <c r="L9" s="8">
        <v>5.3967430642805372</v>
      </c>
      <c r="M9" s="8">
        <v>5.2824972590374815</v>
      </c>
      <c r="N9" s="8">
        <v>5.3727490504114561</v>
      </c>
      <c r="O9" s="9">
        <v>5.4674491632050986</v>
      </c>
    </row>
    <row r="10" spans="1:15" s="2" customFormat="1" ht="15" customHeight="1" x14ac:dyDescent="0.25">
      <c r="A10" s="27"/>
      <c r="B10" s="34"/>
      <c r="C10" s="10" t="s">
        <v>18</v>
      </c>
      <c r="D10" s="8">
        <v>4.8239278468110358</v>
      </c>
      <c r="E10" s="8">
        <v>5.2996665976457553</v>
      </c>
      <c r="F10" s="8">
        <v>4.7866460726672688</v>
      </c>
      <c r="G10" s="8">
        <v>4.9065944379284376</v>
      </c>
      <c r="H10" s="8">
        <v>5.0932832625768958</v>
      </c>
      <c r="I10" s="8">
        <v>4.9467273360823283</v>
      </c>
      <c r="J10" s="8">
        <v>4.7964593764093015</v>
      </c>
      <c r="K10" s="8">
        <v>4.6965197696262333</v>
      </c>
      <c r="L10" s="8">
        <v>5.0589130642805369</v>
      </c>
      <c r="M10" s="8">
        <v>5.0276712518964208</v>
      </c>
      <c r="N10" s="8">
        <v>5.1179230432703964</v>
      </c>
      <c r="O10" s="9">
        <v>5.2126231560640379</v>
      </c>
    </row>
    <row r="11" spans="1:15" s="2" customFormat="1" ht="15" customHeight="1" x14ac:dyDescent="0.25">
      <c r="A11" s="27"/>
      <c r="B11" s="34"/>
      <c r="C11" s="10" t="s">
        <v>19</v>
      </c>
      <c r="D11" s="8">
        <v>4.8114078468110355</v>
      </c>
      <c r="E11" s="8">
        <v>5.287146597645755</v>
      </c>
      <c r="F11" s="8">
        <v>4.7741260726672685</v>
      </c>
      <c r="G11" s="8">
        <v>4.8940744379284373</v>
      </c>
      <c r="H11" s="8">
        <v>5.0807632625768964</v>
      </c>
      <c r="I11" s="8">
        <v>4.934207336082328</v>
      </c>
      <c r="J11" s="8">
        <v>4.7839393764093021</v>
      </c>
      <c r="K11" s="8">
        <v>4.683999769626233</v>
      </c>
      <c r="L11" s="8">
        <v>5.0463930642805375</v>
      </c>
      <c r="M11" s="8">
        <v>5.0182273848348631</v>
      </c>
      <c r="N11" s="8">
        <v>5.1084791762088386</v>
      </c>
      <c r="O11" s="9">
        <v>5.2031792890024802</v>
      </c>
    </row>
    <row r="12" spans="1:15" s="2" customFormat="1" ht="15" customHeight="1" x14ac:dyDescent="0.25">
      <c r="A12" s="27"/>
      <c r="B12" s="34" t="s">
        <v>40</v>
      </c>
      <c r="C12" s="10" t="s">
        <v>38</v>
      </c>
      <c r="D12" s="8">
        <v>5.5919278468110365</v>
      </c>
      <c r="E12" s="8">
        <v>6.0676665976457551</v>
      </c>
      <c r="F12" s="8">
        <v>5.5546460726672686</v>
      </c>
      <c r="G12" s="8">
        <v>5.6745944379284383</v>
      </c>
      <c r="H12" s="8">
        <v>5.8612832625768965</v>
      </c>
      <c r="I12" s="8">
        <v>5.714727336082329</v>
      </c>
      <c r="J12" s="8">
        <v>5.5644593764093022</v>
      </c>
      <c r="K12" s="8">
        <v>5.4645197696262331</v>
      </c>
      <c r="L12" s="8">
        <v>5.8269130642805376</v>
      </c>
      <c r="M12" s="8">
        <v>5.8038672590374807</v>
      </c>
      <c r="N12" s="8">
        <v>5.8941190504114571</v>
      </c>
      <c r="O12" s="9">
        <v>5.9888191632050978</v>
      </c>
    </row>
    <row r="13" spans="1:15" s="2" customFormat="1" ht="15" customHeight="1" x14ac:dyDescent="0.25">
      <c r="A13" s="27"/>
      <c r="B13" s="34"/>
      <c r="C13" s="10" t="s">
        <v>18</v>
      </c>
      <c r="D13" s="8">
        <v>5.2540978468110362</v>
      </c>
      <c r="E13" s="8">
        <v>5.7298365976457557</v>
      </c>
      <c r="F13" s="8">
        <v>5.2168160726672692</v>
      </c>
      <c r="G13" s="8">
        <v>5.336764437928438</v>
      </c>
      <c r="H13" s="8">
        <v>5.5234532625768962</v>
      </c>
      <c r="I13" s="8">
        <v>5.3768973360823287</v>
      </c>
      <c r="J13" s="8">
        <v>5.2266293764093019</v>
      </c>
      <c r="K13" s="8">
        <v>5.1266897696262337</v>
      </c>
      <c r="L13" s="8">
        <v>5.4890830642805373</v>
      </c>
      <c r="M13" s="8">
        <v>5.5490412518964209</v>
      </c>
      <c r="N13" s="8">
        <v>5.6392930432703965</v>
      </c>
      <c r="O13" s="9">
        <v>5.733993156064038</v>
      </c>
    </row>
    <row r="14" spans="1:15" s="2" customFormat="1" ht="15" customHeight="1" x14ac:dyDescent="0.25">
      <c r="A14" s="27"/>
      <c r="B14" s="34"/>
      <c r="C14" s="10" t="s">
        <v>19</v>
      </c>
      <c r="D14" s="8">
        <v>5.2415778468110359</v>
      </c>
      <c r="E14" s="8">
        <v>5.7173165976457554</v>
      </c>
      <c r="F14" s="8">
        <v>5.2042960726672689</v>
      </c>
      <c r="G14" s="8">
        <v>5.3242444379284377</v>
      </c>
      <c r="H14" s="8">
        <v>5.5109332625768959</v>
      </c>
      <c r="I14" s="8">
        <v>5.3643773360823284</v>
      </c>
      <c r="J14" s="8">
        <v>5.2141093764093016</v>
      </c>
      <c r="K14" s="8">
        <v>5.1141697696262334</v>
      </c>
      <c r="L14" s="8">
        <v>5.4765630642805379</v>
      </c>
      <c r="M14" s="8">
        <v>5.5395973848348632</v>
      </c>
      <c r="N14" s="8">
        <v>5.6298491762088387</v>
      </c>
      <c r="O14" s="9">
        <v>5.7245492890024803</v>
      </c>
    </row>
    <row r="15" spans="1:15" s="2" customFormat="1" ht="15" customHeight="1" x14ac:dyDescent="0.25">
      <c r="A15" s="27"/>
      <c r="B15" s="34" t="s">
        <v>22</v>
      </c>
      <c r="C15" s="10" t="s">
        <v>38</v>
      </c>
      <c r="D15" s="8">
        <v>6.2838078468110359</v>
      </c>
      <c r="E15" s="8">
        <v>6.7595465976457554</v>
      </c>
      <c r="F15" s="8">
        <v>6.2465260726672689</v>
      </c>
      <c r="G15" s="8">
        <v>6.3664744379284377</v>
      </c>
      <c r="H15" s="8">
        <v>6.5531632625768959</v>
      </c>
      <c r="I15" s="8">
        <v>6.4066073360823284</v>
      </c>
      <c r="J15" s="8">
        <v>6.2563393764093016</v>
      </c>
      <c r="K15" s="8">
        <v>6.1563997696262334</v>
      </c>
      <c r="L15" s="8">
        <v>6.5187930642805378</v>
      </c>
      <c r="M15" s="8">
        <v>6.6424172590374804</v>
      </c>
      <c r="N15" s="8">
        <v>6.7326690504114568</v>
      </c>
      <c r="O15" s="9">
        <v>6.8273691632050975</v>
      </c>
    </row>
    <row r="16" spans="1:15" s="2" customFormat="1" ht="15" customHeight="1" x14ac:dyDescent="0.25">
      <c r="A16" s="27"/>
      <c r="B16" s="34"/>
      <c r="C16" s="10" t="s">
        <v>18</v>
      </c>
      <c r="D16" s="8">
        <v>5.9459778468110356</v>
      </c>
      <c r="E16" s="8">
        <v>6.421716597645756</v>
      </c>
      <c r="F16" s="8">
        <v>5.9086960726672695</v>
      </c>
      <c r="G16" s="8">
        <v>6.0286444379284374</v>
      </c>
      <c r="H16" s="8">
        <v>6.2153332625768956</v>
      </c>
      <c r="I16" s="8">
        <v>6.0687773360823281</v>
      </c>
      <c r="J16" s="8">
        <v>5.9185093764093013</v>
      </c>
      <c r="K16" s="8">
        <v>5.818569769626234</v>
      </c>
      <c r="L16" s="8">
        <v>6.1809630642805375</v>
      </c>
      <c r="M16" s="8">
        <v>6.3875912518964206</v>
      </c>
      <c r="N16" s="8">
        <v>6.4778430432703962</v>
      </c>
      <c r="O16" s="9">
        <v>6.5725431560640377</v>
      </c>
    </row>
    <row r="17" spans="1:15" s="2" customFormat="1" ht="15.75" customHeight="1" x14ac:dyDescent="0.25">
      <c r="A17" s="27"/>
      <c r="B17" s="34"/>
      <c r="C17" s="10" t="s">
        <v>19</v>
      </c>
      <c r="D17" s="8">
        <v>5.9334578468110353</v>
      </c>
      <c r="E17" s="8">
        <v>6.4091965976457557</v>
      </c>
      <c r="F17" s="8">
        <v>5.8961760726672692</v>
      </c>
      <c r="G17" s="8">
        <v>6.0161244379284371</v>
      </c>
      <c r="H17" s="8">
        <v>6.2028132625768961</v>
      </c>
      <c r="I17" s="8">
        <v>6.0562573360823277</v>
      </c>
      <c r="J17" s="8">
        <v>5.9059893764093019</v>
      </c>
      <c r="K17" s="8">
        <v>5.8060497696262336</v>
      </c>
      <c r="L17" s="8">
        <v>6.1684430642805372</v>
      </c>
      <c r="M17" s="8">
        <v>6.3781473848348629</v>
      </c>
      <c r="N17" s="8">
        <v>6.4683991762088384</v>
      </c>
      <c r="O17" s="9">
        <v>6.56309928900248</v>
      </c>
    </row>
    <row r="18" spans="1:15" s="2" customFormat="1" ht="15.75" customHeight="1" x14ac:dyDescent="0.2">
      <c r="A18" s="27"/>
      <c r="B18" s="24" t="s">
        <v>27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</row>
    <row r="19" spans="1:15" s="2" customFormat="1" ht="15" customHeight="1" thickBot="1" x14ac:dyDescent="0.3">
      <c r="A19" s="28"/>
      <c r="B19" s="35" t="s">
        <v>37</v>
      </c>
      <c r="C19" s="36"/>
      <c r="D19" s="13">
        <v>3.2574378468110363</v>
      </c>
      <c r="E19" s="13">
        <v>3.7331765976457558</v>
      </c>
      <c r="F19" s="13">
        <v>3.2201560726672693</v>
      </c>
      <c r="G19" s="13">
        <v>3.3401044379284381</v>
      </c>
      <c r="H19" s="13">
        <v>3.5267932625768967</v>
      </c>
      <c r="I19" s="13">
        <v>3.3802373360823288</v>
      </c>
      <c r="J19" s="13">
        <v>3.2299693764093025</v>
      </c>
      <c r="K19" s="13">
        <v>3.1300297696262338</v>
      </c>
      <c r="L19" s="13">
        <v>3.4924230642805378</v>
      </c>
      <c r="M19" s="13">
        <v>3.2460072473487291</v>
      </c>
      <c r="N19" s="13">
        <v>3.3362590387227047</v>
      </c>
      <c r="O19" s="14">
        <v>3.4309591515163462</v>
      </c>
    </row>
    <row r="20" spans="1:15" ht="15.75" customHeight="1" x14ac:dyDescent="0.25">
      <c r="A20" s="26" t="s">
        <v>14</v>
      </c>
      <c r="B20" s="37" t="s">
        <v>29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</row>
    <row r="21" spans="1:15" x14ac:dyDescent="0.25">
      <c r="A21" s="27"/>
      <c r="B21" s="33" t="s">
        <v>15</v>
      </c>
      <c r="C21" s="22" t="s">
        <v>38</v>
      </c>
      <c r="D21" s="8">
        <v>1084.4765</v>
      </c>
      <c r="E21" s="8">
        <v>1046.92686</v>
      </c>
      <c r="F21" s="8">
        <v>1054.64906</v>
      </c>
      <c r="G21" s="8">
        <v>1101.6748499999999</v>
      </c>
      <c r="H21" s="8">
        <v>1082.8996399999999</v>
      </c>
      <c r="I21" s="8">
        <v>1026.24326</v>
      </c>
      <c r="J21" s="8">
        <v>1014.9430599999999</v>
      </c>
      <c r="K21" s="8">
        <v>919.50639000000001</v>
      </c>
      <c r="L21" s="8">
        <v>967.36295999999993</v>
      </c>
      <c r="M21" s="8">
        <v>969.08569</v>
      </c>
      <c r="N21" s="8">
        <v>985.39125999999999</v>
      </c>
      <c r="O21" s="9">
        <v>970.1111699999999</v>
      </c>
    </row>
    <row r="22" spans="1:15" x14ac:dyDescent="0.25">
      <c r="A22" s="27"/>
      <c r="B22" s="33"/>
      <c r="C22" s="22" t="s">
        <v>18</v>
      </c>
      <c r="D22" s="8">
        <v>1084.4765</v>
      </c>
      <c r="E22" s="8">
        <v>1046.92686</v>
      </c>
      <c r="F22" s="8">
        <v>1054.64906</v>
      </c>
      <c r="G22" s="8">
        <v>1101.6748499999999</v>
      </c>
      <c r="H22" s="8">
        <v>1082.8996399999999</v>
      </c>
      <c r="I22" s="8">
        <v>1026.24326</v>
      </c>
      <c r="J22" s="8">
        <v>1014.9430599999999</v>
      </c>
      <c r="K22" s="8">
        <v>919.50639000000001</v>
      </c>
      <c r="L22" s="8">
        <v>967.36295999999993</v>
      </c>
      <c r="M22" s="8">
        <v>969.08569</v>
      </c>
      <c r="N22" s="8">
        <v>985.39125999999999</v>
      </c>
      <c r="O22" s="9">
        <v>970.1111699999999</v>
      </c>
    </row>
    <row r="23" spans="1:15" x14ac:dyDescent="0.25">
      <c r="A23" s="27"/>
      <c r="B23" s="33"/>
      <c r="C23" s="22" t="s">
        <v>19</v>
      </c>
      <c r="D23" s="8">
        <v>1084.4765</v>
      </c>
      <c r="E23" s="8">
        <v>1046.92686</v>
      </c>
      <c r="F23" s="8">
        <v>1054.64906</v>
      </c>
      <c r="G23" s="8">
        <v>1101.6748499999999</v>
      </c>
      <c r="H23" s="8">
        <v>1082.8996399999999</v>
      </c>
      <c r="I23" s="8">
        <v>1026.24326</v>
      </c>
      <c r="J23" s="8">
        <v>1014.9430599999999</v>
      </c>
      <c r="K23" s="8">
        <v>919.50639000000001</v>
      </c>
      <c r="L23" s="8">
        <v>967.36295999999993</v>
      </c>
      <c r="M23" s="8">
        <v>969.08569</v>
      </c>
      <c r="N23" s="8">
        <v>985.39125999999999</v>
      </c>
      <c r="O23" s="9">
        <v>970.1111699999999</v>
      </c>
    </row>
    <row r="24" spans="1:15" x14ac:dyDescent="0.25">
      <c r="A24" s="27"/>
      <c r="B24" s="34" t="s">
        <v>39</v>
      </c>
      <c r="C24" s="23" t="s">
        <v>38</v>
      </c>
      <c r="D24" s="8">
        <v>1084.4765</v>
      </c>
      <c r="E24" s="8">
        <v>1046.92686</v>
      </c>
      <c r="F24" s="8">
        <v>1054.64906</v>
      </c>
      <c r="G24" s="8">
        <v>1101.6748499999999</v>
      </c>
      <c r="H24" s="8">
        <v>1082.8996399999999</v>
      </c>
      <c r="I24" s="8">
        <v>1026.24326</v>
      </c>
      <c r="J24" s="8">
        <v>1014.9430599999999</v>
      </c>
      <c r="K24" s="8">
        <v>919.50639000000001</v>
      </c>
      <c r="L24" s="8">
        <v>967.36295999999993</v>
      </c>
      <c r="M24" s="8">
        <v>969.08569</v>
      </c>
      <c r="N24" s="8">
        <v>985.39125999999999</v>
      </c>
      <c r="O24" s="9">
        <v>970.1111699999999</v>
      </c>
    </row>
    <row r="25" spans="1:15" x14ac:dyDescent="0.25">
      <c r="A25" s="27"/>
      <c r="B25" s="34"/>
      <c r="C25" s="23" t="s">
        <v>18</v>
      </c>
      <c r="D25" s="8">
        <v>1084.4765</v>
      </c>
      <c r="E25" s="8">
        <v>1046.92686</v>
      </c>
      <c r="F25" s="8">
        <v>1054.64906</v>
      </c>
      <c r="G25" s="8">
        <v>1101.6748499999999</v>
      </c>
      <c r="H25" s="8">
        <v>1082.8996399999999</v>
      </c>
      <c r="I25" s="8">
        <v>1026.24326</v>
      </c>
      <c r="J25" s="8">
        <v>1014.9430599999999</v>
      </c>
      <c r="K25" s="8">
        <v>919.50639000000001</v>
      </c>
      <c r="L25" s="8">
        <v>967.36295999999993</v>
      </c>
      <c r="M25" s="8">
        <v>969.08569</v>
      </c>
      <c r="N25" s="8">
        <v>985.39125999999999</v>
      </c>
      <c r="O25" s="9">
        <v>970.1111699999999</v>
      </c>
    </row>
    <row r="26" spans="1:15" x14ac:dyDescent="0.25">
      <c r="A26" s="27"/>
      <c r="B26" s="34"/>
      <c r="C26" s="23" t="s">
        <v>19</v>
      </c>
      <c r="D26" s="8">
        <v>1084.4765</v>
      </c>
      <c r="E26" s="8">
        <v>1046.92686</v>
      </c>
      <c r="F26" s="8">
        <v>1054.64906</v>
      </c>
      <c r="G26" s="8">
        <v>1101.6748499999999</v>
      </c>
      <c r="H26" s="8">
        <v>1082.8996399999999</v>
      </c>
      <c r="I26" s="8">
        <v>1026.24326</v>
      </c>
      <c r="J26" s="8">
        <v>1014.9430599999999</v>
      </c>
      <c r="K26" s="8">
        <v>919.50639000000001</v>
      </c>
      <c r="L26" s="8">
        <v>967.36295999999993</v>
      </c>
      <c r="M26" s="8">
        <v>969.08569</v>
      </c>
      <c r="N26" s="8">
        <v>985.39125999999999</v>
      </c>
      <c r="O26" s="9">
        <v>970.1111699999999</v>
      </c>
    </row>
    <row r="27" spans="1:15" x14ac:dyDescent="0.25">
      <c r="A27" s="27"/>
      <c r="B27" s="34" t="s">
        <v>40</v>
      </c>
      <c r="C27" s="23" t="s">
        <v>38</v>
      </c>
      <c r="D27" s="8">
        <v>1084.4765</v>
      </c>
      <c r="E27" s="8">
        <v>1046.92686</v>
      </c>
      <c r="F27" s="8">
        <v>1054.64906</v>
      </c>
      <c r="G27" s="8">
        <v>1101.6748499999999</v>
      </c>
      <c r="H27" s="8">
        <v>1082.8996399999999</v>
      </c>
      <c r="I27" s="8">
        <v>1026.24326</v>
      </c>
      <c r="J27" s="8">
        <v>1014.9430599999999</v>
      </c>
      <c r="K27" s="8">
        <v>919.50639000000001</v>
      </c>
      <c r="L27" s="8">
        <v>967.36295999999993</v>
      </c>
      <c r="M27" s="8">
        <v>969.08569</v>
      </c>
      <c r="N27" s="8">
        <v>985.39125999999999</v>
      </c>
      <c r="O27" s="9">
        <v>970.1111699999999</v>
      </c>
    </row>
    <row r="28" spans="1:15" x14ac:dyDescent="0.25">
      <c r="A28" s="27"/>
      <c r="B28" s="34"/>
      <c r="C28" s="23" t="s">
        <v>18</v>
      </c>
      <c r="D28" s="8">
        <v>1084.4765</v>
      </c>
      <c r="E28" s="8">
        <v>1046.92686</v>
      </c>
      <c r="F28" s="8">
        <v>1054.64906</v>
      </c>
      <c r="G28" s="8">
        <v>1101.6748499999999</v>
      </c>
      <c r="H28" s="8">
        <v>1082.8996399999999</v>
      </c>
      <c r="I28" s="8">
        <v>1026.24326</v>
      </c>
      <c r="J28" s="8">
        <v>1014.9430599999999</v>
      </c>
      <c r="K28" s="8">
        <v>919.50639000000001</v>
      </c>
      <c r="L28" s="8">
        <v>967.36295999999993</v>
      </c>
      <c r="M28" s="8">
        <v>969.08569</v>
      </c>
      <c r="N28" s="8">
        <v>985.39125999999999</v>
      </c>
      <c r="O28" s="9">
        <v>970.1111699999999</v>
      </c>
    </row>
    <row r="29" spans="1:15" x14ac:dyDescent="0.25">
      <c r="A29" s="27"/>
      <c r="B29" s="34"/>
      <c r="C29" s="23" t="s">
        <v>19</v>
      </c>
      <c r="D29" s="8">
        <v>1084.4765</v>
      </c>
      <c r="E29" s="8">
        <v>1046.92686</v>
      </c>
      <c r="F29" s="8">
        <v>1054.64906</v>
      </c>
      <c r="G29" s="8">
        <v>1101.6748499999999</v>
      </c>
      <c r="H29" s="8">
        <v>1082.8996399999999</v>
      </c>
      <c r="I29" s="8">
        <v>1026.24326</v>
      </c>
      <c r="J29" s="8">
        <v>1014.9430599999999</v>
      </c>
      <c r="K29" s="8">
        <v>919.50639000000001</v>
      </c>
      <c r="L29" s="8">
        <v>967.36295999999993</v>
      </c>
      <c r="M29" s="8">
        <v>969.08569</v>
      </c>
      <c r="N29" s="8">
        <v>985.39125999999999</v>
      </c>
      <c r="O29" s="9">
        <v>970.1111699999999</v>
      </c>
    </row>
    <row r="30" spans="1:15" x14ac:dyDescent="0.25">
      <c r="A30" s="27"/>
      <c r="B30" s="34" t="s">
        <v>22</v>
      </c>
      <c r="C30" s="23" t="s">
        <v>38</v>
      </c>
      <c r="D30" s="8">
        <v>1084.4765</v>
      </c>
      <c r="E30" s="8">
        <v>1046.92686</v>
      </c>
      <c r="F30" s="8">
        <v>1054.64906</v>
      </c>
      <c r="G30" s="8">
        <v>1101.6748499999999</v>
      </c>
      <c r="H30" s="8">
        <v>1082.8996399999999</v>
      </c>
      <c r="I30" s="8">
        <v>1026.24326</v>
      </c>
      <c r="J30" s="8">
        <v>1014.9430599999999</v>
      </c>
      <c r="K30" s="8">
        <v>919.50639000000001</v>
      </c>
      <c r="L30" s="8">
        <v>967.36295999999993</v>
      </c>
      <c r="M30" s="8">
        <v>969.08569</v>
      </c>
      <c r="N30" s="8">
        <v>985.39125999999999</v>
      </c>
      <c r="O30" s="9">
        <v>970.1111699999999</v>
      </c>
    </row>
    <row r="31" spans="1:15" x14ac:dyDescent="0.25">
      <c r="A31" s="27"/>
      <c r="B31" s="34"/>
      <c r="C31" s="23" t="s">
        <v>18</v>
      </c>
      <c r="D31" s="8">
        <v>1084.4765</v>
      </c>
      <c r="E31" s="8">
        <v>1046.92686</v>
      </c>
      <c r="F31" s="8">
        <v>1054.64906</v>
      </c>
      <c r="G31" s="8">
        <v>1101.6748499999999</v>
      </c>
      <c r="H31" s="8">
        <v>1082.8996399999999</v>
      </c>
      <c r="I31" s="8">
        <v>1026.24326</v>
      </c>
      <c r="J31" s="8">
        <v>1014.9430599999999</v>
      </c>
      <c r="K31" s="8">
        <v>919.50639000000001</v>
      </c>
      <c r="L31" s="8">
        <v>967.36295999999993</v>
      </c>
      <c r="M31" s="8">
        <v>969.08569</v>
      </c>
      <c r="N31" s="8">
        <v>985.39125999999999</v>
      </c>
      <c r="O31" s="9">
        <v>970.1111699999999</v>
      </c>
    </row>
    <row r="32" spans="1:15" x14ac:dyDescent="0.25">
      <c r="A32" s="27"/>
      <c r="B32" s="34"/>
      <c r="C32" s="23" t="s">
        <v>19</v>
      </c>
      <c r="D32" s="8">
        <v>1084.4765</v>
      </c>
      <c r="E32" s="8">
        <v>1046.92686</v>
      </c>
      <c r="F32" s="8">
        <v>1054.64906</v>
      </c>
      <c r="G32" s="8">
        <v>1101.6748499999999</v>
      </c>
      <c r="H32" s="8">
        <v>1082.8996399999999</v>
      </c>
      <c r="I32" s="8">
        <v>1026.24326</v>
      </c>
      <c r="J32" s="8">
        <v>1014.9430599999999</v>
      </c>
      <c r="K32" s="8">
        <v>919.50639000000001</v>
      </c>
      <c r="L32" s="8">
        <v>967.36295999999993</v>
      </c>
      <c r="M32" s="8">
        <v>969.08569</v>
      </c>
      <c r="N32" s="8">
        <v>985.39125999999999</v>
      </c>
      <c r="O32" s="9">
        <v>970.1111699999999</v>
      </c>
    </row>
    <row r="33" spans="1:15" x14ac:dyDescent="0.25">
      <c r="A33" s="27"/>
      <c r="B33" s="24" t="s">
        <v>23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1:15" x14ac:dyDescent="0.25">
      <c r="A34" s="27"/>
      <c r="B34" s="33" t="s">
        <v>15</v>
      </c>
      <c r="C34" s="22" t="s">
        <v>38</v>
      </c>
      <c r="D34" s="8">
        <v>3.5383800000000005</v>
      </c>
      <c r="E34" s="8">
        <v>3.5627800000000005</v>
      </c>
      <c r="F34" s="8">
        <v>3.4973900000000007</v>
      </c>
      <c r="G34" s="8">
        <v>3.5159300000000004</v>
      </c>
      <c r="H34" s="8">
        <v>3.6547900000000006</v>
      </c>
      <c r="I34" s="8">
        <v>3.3275600000000005</v>
      </c>
      <c r="J34" s="8">
        <v>3.1396799999999998</v>
      </c>
      <c r="K34" s="8">
        <v>3.1258300000000001</v>
      </c>
      <c r="L34" s="8">
        <v>3.35019</v>
      </c>
      <c r="M34" s="8">
        <v>3.2791968253355814</v>
      </c>
      <c r="N34" s="8">
        <v>3.3025768253355809</v>
      </c>
      <c r="O34" s="9">
        <v>3.4354968253355809</v>
      </c>
    </row>
    <row r="35" spans="1:15" x14ac:dyDescent="0.25">
      <c r="A35" s="27"/>
      <c r="B35" s="33"/>
      <c r="C35" s="22" t="s">
        <v>18</v>
      </c>
      <c r="D35" s="8">
        <v>3.2005500000000002</v>
      </c>
      <c r="E35" s="8">
        <v>3.2249500000000002</v>
      </c>
      <c r="F35" s="8">
        <v>3.1595600000000004</v>
      </c>
      <c r="G35" s="8">
        <v>3.1781000000000001</v>
      </c>
      <c r="H35" s="8">
        <v>3.3169600000000004</v>
      </c>
      <c r="I35" s="8">
        <v>2.9897300000000002</v>
      </c>
      <c r="J35" s="8">
        <v>2.8018499999999995</v>
      </c>
      <c r="K35" s="8">
        <v>2.7879999999999998</v>
      </c>
      <c r="L35" s="8">
        <v>3.0123599999999997</v>
      </c>
      <c r="M35" s="8">
        <v>3.0243708181945217</v>
      </c>
      <c r="N35" s="8">
        <v>3.0477508181945212</v>
      </c>
      <c r="O35" s="9">
        <v>3.1806708181945207</v>
      </c>
    </row>
    <row r="36" spans="1:15" x14ac:dyDescent="0.25">
      <c r="A36" s="27"/>
      <c r="B36" s="33"/>
      <c r="C36" s="22" t="s">
        <v>19</v>
      </c>
      <c r="D36" s="8">
        <v>3.1880299999999999</v>
      </c>
      <c r="E36" s="8">
        <v>3.2124299999999999</v>
      </c>
      <c r="F36" s="8">
        <v>3.1470400000000001</v>
      </c>
      <c r="G36" s="8">
        <v>3.1655799999999998</v>
      </c>
      <c r="H36" s="8">
        <v>3.30444</v>
      </c>
      <c r="I36" s="8">
        <v>2.9772100000000008</v>
      </c>
      <c r="J36" s="8">
        <v>2.7893300000000001</v>
      </c>
      <c r="K36" s="8">
        <v>2.7754800000000004</v>
      </c>
      <c r="L36" s="8">
        <v>2.9998400000000003</v>
      </c>
      <c r="M36" s="8">
        <v>3.0149269511329635</v>
      </c>
      <c r="N36" s="8">
        <v>3.038306951132963</v>
      </c>
      <c r="O36" s="9">
        <v>3.1712269511329629</v>
      </c>
    </row>
    <row r="37" spans="1:15" x14ac:dyDescent="0.25">
      <c r="A37" s="27"/>
      <c r="B37" s="34" t="s">
        <v>39</v>
      </c>
      <c r="C37" s="23" t="s">
        <v>38</v>
      </c>
      <c r="D37" s="8">
        <v>4.48935</v>
      </c>
      <c r="E37" s="8">
        <v>4.5137499999999999</v>
      </c>
      <c r="F37" s="8">
        <v>4.4483600000000001</v>
      </c>
      <c r="G37" s="8">
        <v>4.4668999999999999</v>
      </c>
      <c r="H37" s="8">
        <v>4.6057600000000001</v>
      </c>
      <c r="I37" s="8">
        <v>4.2785299999999999</v>
      </c>
      <c r="J37" s="8">
        <v>4.0906499999999992</v>
      </c>
      <c r="K37" s="8">
        <v>4.0767999999999995</v>
      </c>
      <c r="L37" s="8">
        <v>4.3011599999999994</v>
      </c>
      <c r="M37" s="8">
        <v>4.4659668253355811</v>
      </c>
      <c r="N37" s="8">
        <v>4.4893468253355806</v>
      </c>
      <c r="O37" s="9">
        <v>4.6222668253355801</v>
      </c>
    </row>
    <row r="38" spans="1:15" x14ac:dyDescent="0.25">
      <c r="A38" s="27"/>
      <c r="B38" s="34"/>
      <c r="C38" s="23" t="s">
        <v>18</v>
      </c>
      <c r="D38" s="8">
        <v>4.1515199999999997</v>
      </c>
      <c r="E38" s="8">
        <v>4.1759199999999996</v>
      </c>
      <c r="F38" s="8">
        <v>4.1105299999999998</v>
      </c>
      <c r="G38" s="8">
        <v>4.1290699999999996</v>
      </c>
      <c r="H38" s="8">
        <v>4.2679299999999998</v>
      </c>
      <c r="I38" s="8">
        <v>3.9407000000000001</v>
      </c>
      <c r="J38" s="8">
        <v>3.7528199999999994</v>
      </c>
      <c r="K38" s="8">
        <v>3.7389699999999997</v>
      </c>
      <c r="L38" s="8">
        <v>3.9633299999999996</v>
      </c>
      <c r="M38" s="8">
        <v>4.2111408181945214</v>
      </c>
      <c r="N38" s="8">
        <v>4.2345208181945209</v>
      </c>
      <c r="O38" s="9">
        <v>4.3674408181945203</v>
      </c>
    </row>
    <row r="39" spans="1:15" x14ac:dyDescent="0.25">
      <c r="A39" s="27"/>
      <c r="B39" s="34"/>
      <c r="C39" s="23" t="s">
        <v>19</v>
      </c>
      <c r="D39" s="8">
        <v>4.1389999999999993</v>
      </c>
      <c r="E39" s="8">
        <v>4.1633999999999993</v>
      </c>
      <c r="F39" s="8">
        <v>4.0980099999999995</v>
      </c>
      <c r="G39" s="8">
        <v>4.1165499999999993</v>
      </c>
      <c r="H39" s="8">
        <v>4.2554099999999995</v>
      </c>
      <c r="I39" s="8">
        <v>3.9281800000000007</v>
      </c>
      <c r="J39" s="8">
        <v>3.7403</v>
      </c>
      <c r="K39" s="8">
        <v>3.7264500000000003</v>
      </c>
      <c r="L39" s="8">
        <v>3.9508100000000002</v>
      </c>
      <c r="M39" s="8">
        <v>4.2016969511329636</v>
      </c>
      <c r="N39" s="8">
        <v>4.2250769511329631</v>
      </c>
      <c r="O39" s="9">
        <v>4.3579969511329626</v>
      </c>
    </row>
    <row r="40" spans="1:15" x14ac:dyDescent="0.25">
      <c r="A40" s="27"/>
      <c r="B40" s="34" t="s">
        <v>40</v>
      </c>
      <c r="C40" s="23" t="s">
        <v>38</v>
      </c>
      <c r="D40" s="8">
        <v>4.9195199999999994</v>
      </c>
      <c r="E40" s="8">
        <v>4.9439199999999994</v>
      </c>
      <c r="F40" s="8">
        <v>4.8785300000000005</v>
      </c>
      <c r="G40" s="8">
        <v>4.8970700000000003</v>
      </c>
      <c r="H40" s="8">
        <v>5.0359299999999996</v>
      </c>
      <c r="I40" s="8">
        <v>4.7087000000000003</v>
      </c>
      <c r="J40" s="8">
        <v>4.5208199999999996</v>
      </c>
      <c r="K40" s="8">
        <v>4.5069699999999999</v>
      </c>
      <c r="L40" s="8">
        <v>4.7313299999999998</v>
      </c>
      <c r="M40" s="8">
        <v>4.9873368253355812</v>
      </c>
      <c r="N40" s="8">
        <v>5.0107168253355807</v>
      </c>
      <c r="O40" s="9">
        <v>5.1436368253355811</v>
      </c>
    </row>
    <row r="41" spans="1:15" x14ac:dyDescent="0.25">
      <c r="A41" s="27"/>
      <c r="B41" s="34"/>
      <c r="C41" s="23" t="s">
        <v>18</v>
      </c>
      <c r="D41" s="8">
        <v>4.58169</v>
      </c>
      <c r="E41" s="8">
        <v>4.60609</v>
      </c>
      <c r="F41" s="8">
        <v>4.5407000000000002</v>
      </c>
      <c r="G41" s="8">
        <v>4.55924</v>
      </c>
      <c r="H41" s="8">
        <v>4.6981000000000002</v>
      </c>
      <c r="I41" s="8">
        <v>4.37087</v>
      </c>
      <c r="J41" s="8">
        <v>4.1829899999999993</v>
      </c>
      <c r="K41" s="8">
        <v>4.1691399999999996</v>
      </c>
      <c r="L41" s="8">
        <v>4.3934999999999995</v>
      </c>
      <c r="M41" s="8">
        <v>4.7325108181945215</v>
      </c>
      <c r="N41" s="8">
        <v>4.755890818194521</v>
      </c>
      <c r="O41" s="9">
        <v>4.8888108181945205</v>
      </c>
    </row>
    <row r="42" spans="1:15" x14ac:dyDescent="0.25">
      <c r="A42" s="27"/>
      <c r="B42" s="34"/>
      <c r="C42" s="23" t="s">
        <v>19</v>
      </c>
      <c r="D42" s="8">
        <v>4.5691699999999997</v>
      </c>
      <c r="E42" s="8">
        <v>4.5935699999999997</v>
      </c>
      <c r="F42" s="8">
        <v>4.5281799999999999</v>
      </c>
      <c r="G42" s="8">
        <v>4.5467199999999997</v>
      </c>
      <c r="H42" s="8">
        <v>4.6855799999999999</v>
      </c>
      <c r="I42" s="8">
        <v>4.3583500000000006</v>
      </c>
      <c r="J42" s="8">
        <v>4.170469999999999</v>
      </c>
      <c r="K42" s="8">
        <v>4.1566199999999993</v>
      </c>
      <c r="L42" s="8">
        <v>4.3809800000000001</v>
      </c>
      <c r="M42" s="8">
        <v>4.7230669511329628</v>
      </c>
      <c r="N42" s="8">
        <v>4.7464469511329623</v>
      </c>
      <c r="O42" s="9">
        <v>4.8793669511329627</v>
      </c>
    </row>
    <row r="43" spans="1:15" x14ac:dyDescent="0.25">
      <c r="A43" s="27"/>
      <c r="B43" s="34" t="s">
        <v>22</v>
      </c>
      <c r="C43" s="23" t="s">
        <v>38</v>
      </c>
      <c r="D43" s="8">
        <v>5.6113999999999997</v>
      </c>
      <c r="E43" s="8">
        <v>5.6357999999999997</v>
      </c>
      <c r="F43" s="8">
        <v>5.5704099999999999</v>
      </c>
      <c r="G43" s="8">
        <v>5.5889499999999996</v>
      </c>
      <c r="H43" s="8">
        <v>5.7278099999999998</v>
      </c>
      <c r="I43" s="8">
        <v>5.4005800000000006</v>
      </c>
      <c r="J43" s="8">
        <v>5.212699999999999</v>
      </c>
      <c r="K43" s="8">
        <v>5.1988499999999993</v>
      </c>
      <c r="L43" s="8">
        <v>5.4232100000000001</v>
      </c>
      <c r="M43" s="8">
        <v>5.8258868253355809</v>
      </c>
      <c r="N43" s="8">
        <v>5.8492668253355804</v>
      </c>
      <c r="O43" s="9">
        <v>5.9821868253355808</v>
      </c>
    </row>
    <row r="44" spans="1:15" x14ac:dyDescent="0.25">
      <c r="A44" s="27"/>
      <c r="B44" s="34"/>
      <c r="C44" s="23" t="s">
        <v>18</v>
      </c>
      <c r="D44" s="8">
        <v>5.2735700000000003</v>
      </c>
      <c r="E44" s="8">
        <v>5.2979700000000003</v>
      </c>
      <c r="F44" s="8">
        <v>5.2325799999999996</v>
      </c>
      <c r="G44" s="8">
        <v>5.2511199999999993</v>
      </c>
      <c r="H44" s="8">
        <v>5.3899800000000004</v>
      </c>
      <c r="I44" s="8">
        <v>5.0627500000000003</v>
      </c>
      <c r="J44" s="8">
        <v>4.8748699999999987</v>
      </c>
      <c r="K44" s="8">
        <v>4.861019999999999</v>
      </c>
      <c r="L44" s="8">
        <v>5.0853799999999998</v>
      </c>
      <c r="M44" s="8">
        <v>5.5710608181945211</v>
      </c>
      <c r="N44" s="8">
        <v>5.5944408181945207</v>
      </c>
      <c r="O44" s="9">
        <v>5.7273608181945201</v>
      </c>
    </row>
    <row r="45" spans="1:15" ht="15.75" thickBot="1" x14ac:dyDescent="0.3">
      <c r="A45" s="28"/>
      <c r="B45" s="34"/>
      <c r="C45" s="23" t="s">
        <v>19</v>
      </c>
      <c r="D45" s="13">
        <v>5.26105</v>
      </c>
      <c r="E45" s="13">
        <v>5.28545</v>
      </c>
      <c r="F45" s="13">
        <v>5.2200599999999993</v>
      </c>
      <c r="G45" s="13">
        <v>5.238599999999999</v>
      </c>
      <c r="H45" s="13">
        <v>5.3774600000000001</v>
      </c>
      <c r="I45" s="13">
        <v>5.05023</v>
      </c>
      <c r="J45" s="13">
        <v>4.8623499999999993</v>
      </c>
      <c r="K45" s="13">
        <v>4.8484999999999996</v>
      </c>
      <c r="L45" s="13">
        <v>5.0728599999999995</v>
      </c>
      <c r="M45" s="13">
        <v>5.5616169511329625</v>
      </c>
      <c r="N45" s="13">
        <v>5.584996951132962</v>
      </c>
      <c r="O45" s="14">
        <v>5.7179169511329624</v>
      </c>
    </row>
    <row r="46" spans="1:15" x14ac:dyDescent="0.25">
      <c r="A46" s="26" t="s">
        <v>24</v>
      </c>
      <c r="B46" s="37" t="s">
        <v>29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8"/>
    </row>
    <row r="47" spans="1:15" x14ac:dyDescent="0.25">
      <c r="A47" s="27"/>
      <c r="B47" s="33" t="s">
        <v>15</v>
      </c>
      <c r="C47" s="22" t="s">
        <v>38</v>
      </c>
      <c r="D47" s="15">
        <f>D21</f>
        <v>1084.4765</v>
      </c>
      <c r="E47" s="15">
        <f t="shared" ref="E47:O47" si="0">E21</f>
        <v>1046.92686</v>
      </c>
      <c r="F47" s="15">
        <f t="shared" si="0"/>
        <v>1054.64906</v>
      </c>
      <c r="G47" s="15">
        <f t="shared" si="0"/>
        <v>1101.6748499999999</v>
      </c>
      <c r="H47" s="15">
        <f t="shared" si="0"/>
        <v>1082.8996399999999</v>
      </c>
      <c r="I47" s="15">
        <f t="shared" si="0"/>
        <v>1026.24326</v>
      </c>
      <c r="J47" s="15">
        <f t="shared" si="0"/>
        <v>1014.9430599999999</v>
      </c>
      <c r="K47" s="15">
        <f t="shared" si="0"/>
        <v>919.50639000000001</v>
      </c>
      <c r="L47" s="15">
        <f t="shared" si="0"/>
        <v>967.36295999999993</v>
      </c>
      <c r="M47" s="15">
        <f t="shared" si="0"/>
        <v>969.08569</v>
      </c>
      <c r="N47" s="15">
        <f t="shared" si="0"/>
        <v>985.39125999999999</v>
      </c>
      <c r="O47" s="15">
        <f t="shared" si="0"/>
        <v>970.1111699999999</v>
      </c>
    </row>
    <row r="48" spans="1:15" x14ac:dyDescent="0.25">
      <c r="A48" s="27"/>
      <c r="B48" s="33"/>
      <c r="C48" s="22" t="s">
        <v>18</v>
      </c>
      <c r="D48" s="15">
        <f t="shared" ref="D48:O58" si="1">D22</f>
        <v>1084.4765</v>
      </c>
      <c r="E48" s="15">
        <f t="shared" si="1"/>
        <v>1046.92686</v>
      </c>
      <c r="F48" s="15">
        <f t="shared" si="1"/>
        <v>1054.64906</v>
      </c>
      <c r="G48" s="15">
        <f t="shared" si="1"/>
        <v>1101.6748499999999</v>
      </c>
      <c r="H48" s="15">
        <f t="shared" si="1"/>
        <v>1082.8996399999999</v>
      </c>
      <c r="I48" s="15">
        <f t="shared" si="1"/>
        <v>1026.24326</v>
      </c>
      <c r="J48" s="15">
        <f t="shared" si="1"/>
        <v>1014.9430599999999</v>
      </c>
      <c r="K48" s="15">
        <f t="shared" si="1"/>
        <v>919.50639000000001</v>
      </c>
      <c r="L48" s="15">
        <f t="shared" si="1"/>
        <v>967.36295999999993</v>
      </c>
      <c r="M48" s="15">
        <f t="shared" si="1"/>
        <v>969.08569</v>
      </c>
      <c r="N48" s="15">
        <f t="shared" si="1"/>
        <v>985.39125999999999</v>
      </c>
      <c r="O48" s="15">
        <f t="shared" si="1"/>
        <v>970.1111699999999</v>
      </c>
    </row>
    <row r="49" spans="1:15" x14ac:dyDescent="0.25">
      <c r="A49" s="27"/>
      <c r="B49" s="33"/>
      <c r="C49" s="22" t="s">
        <v>19</v>
      </c>
      <c r="D49" s="15">
        <f t="shared" si="1"/>
        <v>1084.4765</v>
      </c>
      <c r="E49" s="15">
        <f t="shared" si="1"/>
        <v>1046.92686</v>
      </c>
      <c r="F49" s="15">
        <f t="shared" si="1"/>
        <v>1054.64906</v>
      </c>
      <c r="G49" s="15">
        <f t="shared" si="1"/>
        <v>1101.6748499999999</v>
      </c>
      <c r="H49" s="15">
        <f t="shared" si="1"/>
        <v>1082.8996399999999</v>
      </c>
      <c r="I49" s="15">
        <f t="shared" si="1"/>
        <v>1026.24326</v>
      </c>
      <c r="J49" s="15">
        <f t="shared" si="1"/>
        <v>1014.9430599999999</v>
      </c>
      <c r="K49" s="15">
        <f t="shared" si="1"/>
        <v>919.50639000000001</v>
      </c>
      <c r="L49" s="15">
        <f t="shared" si="1"/>
        <v>967.36295999999993</v>
      </c>
      <c r="M49" s="15">
        <f t="shared" si="1"/>
        <v>969.08569</v>
      </c>
      <c r="N49" s="15">
        <f t="shared" si="1"/>
        <v>985.39125999999999</v>
      </c>
      <c r="O49" s="15">
        <f t="shared" si="1"/>
        <v>970.1111699999999</v>
      </c>
    </row>
    <row r="50" spans="1:15" x14ac:dyDescent="0.25">
      <c r="A50" s="27"/>
      <c r="B50" s="34" t="s">
        <v>39</v>
      </c>
      <c r="C50" s="23" t="s">
        <v>38</v>
      </c>
      <c r="D50" s="15">
        <f t="shared" si="1"/>
        <v>1084.4765</v>
      </c>
      <c r="E50" s="15">
        <f t="shared" si="1"/>
        <v>1046.92686</v>
      </c>
      <c r="F50" s="15">
        <f t="shared" si="1"/>
        <v>1054.64906</v>
      </c>
      <c r="G50" s="15">
        <f t="shared" si="1"/>
        <v>1101.6748499999999</v>
      </c>
      <c r="H50" s="15">
        <f t="shared" si="1"/>
        <v>1082.8996399999999</v>
      </c>
      <c r="I50" s="15">
        <f t="shared" si="1"/>
        <v>1026.24326</v>
      </c>
      <c r="J50" s="15">
        <f t="shared" si="1"/>
        <v>1014.9430599999999</v>
      </c>
      <c r="K50" s="15">
        <f t="shared" si="1"/>
        <v>919.50639000000001</v>
      </c>
      <c r="L50" s="15">
        <f t="shared" si="1"/>
        <v>967.36295999999993</v>
      </c>
      <c r="M50" s="15">
        <f t="shared" si="1"/>
        <v>969.08569</v>
      </c>
      <c r="N50" s="15">
        <f t="shared" si="1"/>
        <v>985.39125999999999</v>
      </c>
      <c r="O50" s="15">
        <f t="shared" si="1"/>
        <v>970.1111699999999</v>
      </c>
    </row>
    <row r="51" spans="1:15" x14ac:dyDescent="0.25">
      <c r="A51" s="27"/>
      <c r="B51" s="34"/>
      <c r="C51" s="23" t="s">
        <v>18</v>
      </c>
      <c r="D51" s="15">
        <f t="shared" si="1"/>
        <v>1084.4765</v>
      </c>
      <c r="E51" s="15">
        <f t="shared" si="1"/>
        <v>1046.92686</v>
      </c>
      <c r="F51" s="15">
        <f t="shared" si="1"/>
        <v>1054.64906</v>
      </c>
      <c r="G51" s="15">
        <f t="shared" si="1"/>
        <v>1101.6748499999999</v>
      </c>
      <c r="H51" s="15">
        <f t="shared" si="1"/>
        <v>1082.8996399999999</v>
      </c>
      <c r="I51" s="15">
        <f t="shared" si="1"/>
        <v>1026.24326</v>
      </c>
      <c r="J51" s="15">
        <f t="shared" si="1"/>
        <v>1014.9430599999999</v>
      </c>
      <c r="K51" s="15">
        <f t="shared" si="1"/>
        <v>919.50639000000001</v>
      </c>
      <c r="L51" s="15">
        <f t="shared" si="1"/>
        <v>967.36295999999993</v>
      </c>
      <c r="M51" s="15">
        <f t="shared" si="1"/>
        <v>969.08569</v>
      </c>
      <c r="N51" s="15">
        <f t="shared" si="1"/>
        <v>985.39125999999999</v>
      </c>
      <c r="O51" s="15">
        <f t="shared" si="1"/>
        <v>970.1111699999999</v>
      </c>
    </row>
    <row r="52" spans="1:15" x14ac:dyDescent="0.25">
      <c r="A52" s="27"/>
      <c r="B52" s="34"/>
      <c r="C52" s="23" t="s">
        <v>19</v>
      </c>
      <c r="D52" s="15">
        <f t="shared" si="1"/>
        <v>1084.4765</v>
      </c>
      <c r="E52" s="15">
        <f t="shared" si="1"/>
        <v>1046.92686</v>
      </c>
      <c r="F52" s="15">
        <f t="shared" si="1"/>
        <v>1054.64906</v>
      </c>
      <c r="G52" s="15">
        <f t="shared" si="1"/>
        <v>1101.6748499999999</v>
      </c>
      <c r="H52" s="15">
        <f t="shared" si="1"/>
        <v>1082.8996399999999</v>
      </c>
      <c r="I52" s="15">
        <f t="shared" si="1"/>
        <v>1026.24326</v>
      </c>
      <c r="J52" s="15">
        <f t="shared" si="1"/>
        <v>1014.9430599999999</v>
      </c>
      <c r="K52" s="15">
        <f t="shared" si="1"/>
        <v>919.50639000000001</v>
      </c>
      <c r="L52" s="15">
        <f t="shared" si="1"/>
        <v>967.36295999999993</v>
      </c>
      <c r="M52" s="15">
        <f t="shared" si="1"/>
        <v>969.08569</v>
      </c>
      <c r="N52" s="15">
        <f t="shared" si="1"/>
        <v>985.39125999999999</v>
      </c>
      <c r="O52" s="15">
        <f t="shared" si="1"/>
        <v>970.1111699999999</v>
      </c>
    </row>
    <row r="53" spans="1:15" x14ac:dyDescent="0.25">
      <c r="A53" s="27"/>
      <c r="B53" s="34" t="s">
        <v>40</v>
      </c>
      <c r="C53" s="23" t="s">
        <v>38</v>
      </c>
      <c r="D53" s="15">
        <f t="shared" si="1"/>
        <v>1084.4765</v>
      </c>
      <c r="E53" s="15">
        <f t="shared" si="1"/>
        <v>1046.92686</v>
      </c>
      <c r="F53" s="15">
        <f t="shared" si="1"/>
        <v>1054.64906</v>
      </c>
      <c r="G53" s="15">
        <f t="shared" si="1"/>
        <v>1101.6748499999999</v>
      </c>
      <c r="H53" s="15">
        <f t="shared" si="1"/>
        <v>1082.8996399999999</v>
      </c>
      <c r="I53" s="15">
        <f t="shared" si="1"/>
        <v>1026.24326</v>
      </c>
      <c r="J53" s="15">
        <f t="shared" si="1"/>
        <v>1014.9430599999999</v>
      </c>
      <c r="K53" s="15">
        <f t="shared" si="1"/>
        <v>919.50639000000001</v>
      </c>
      <c r="L53" s="15">
        <f t="shared" si="1"/>
        <v>967.36295999999993</v>
      </c>
      <c r="M53" s="15">
        <f t="shared" si="1"/>
        <v>969.08569</v>
      </c>
      <c r="N53" s="15">
        <f t="shared" si="1"/>
        <v>985.39125999999999</v>
      </c>
      <c r="O53" s="15">
        <f t="shared" si="1"/>
        <v>970.1111699999999</v>
      </c>
    </row>
    <row r="54" spans="1:15" x14ac:dyDescent="0.25">
      <c r="A54" s="27"/>
      <c r="B54" s="34"/>
      <c r="C54" s="23" t="s">
        <v>18</v>
      </c>
      <c r="D54" s="15">
        <f t="shared" si="1"/>
        <v>1084.4765</v>
      </c>
      <c r="E54" s="15">
        <f t="shared" si="1"/>
        <v>1046.92686</v>
      </c>
      <c r="F54" s="15">
        <f t="shared" si="1"/>
        <v>1054.64906</v>
      </c>
      <c r="G54" s="15">
        <f t="shared" si="1"/>
        <v>1101.6748499999999</v>
      </c>
      <c r="H54" s="15">
        <f t="shared" si="1"/>
        <v>1082.8996399999999</v>
      </c>
      <c r="I54" s="15">
        <f t="shared" si="1"/>
        <v>1026.24326</v>
      </c>
      <c r="J54" s="15">
        <f t="shared" si="1"/>
        <v>1014.9430599999999</v>
      </c>
      <c r="K54" s="15">
        <f t="shared" si="1"/>
        <v>919.50639000000001</v>
      </c>
      <c r="L54" s="15">
        <f t="shared" si="1"/>
        <v>967.36295999999993</v>
      </c>
      <c r="M54" s="15">
        <f t="shared" si="1"/>
        <v>969.08569</v>
      </c>
      <c r="N54" s="15">
        <f t="shared" si="1"/>
        <v>985.39125999999999</v>
      </c>
      <c r="O54" s="15">
        <f t="shared" si="1"/>
        <v>970.1111699999999</v>
      </c>
    </row>
    <row r="55" spans="1:15" x14ac:dyDescent="0.25">
      <c r="A55" s="27"/>
      <c r="B55" s="34"/>
      <c r="C55" s="23" t="s">
        <v>19</v>
      </c>
      <c r="D55" s="15">
        <f t="shared" si="1"/>
        <v>1084.4765</v>
      </c>
      <c r="E55" s="15">
        <f t="shared" si="1"/>
        <v>1046.92686</v>
      </c>
      <c r="F55" s="15">
        <f t="shared" si="1"/>
        <v>1054.64906</v>
      </c>
      <c r="G55" s="15">
        <f t="shared" si="1"/>
        <v>1101.6748499999999</v>
      </c>
      <c r="H55" s="15">
        <f t="shared" si="1"/>
        <v>1082.8996399999999</v>
      </c>
      <c r="I55" s="15">
        <f t="shared" si="1"/>
        <v>1026.24326</v>
      </c>
      <c r="J55" s="15">
        <f t="shared" si="1"/>
        <v>1014.9430599999999</v>
      </c>
      <c r="K55" s="15">
        <f t="shared" si="1"/>
        <v>919.50639000000001</v>
      </c>
      <c r="L55" s="15">
        <f t="shared" si="1"/>
        <v>967.36295999999993</v>
      </c>
      <c r="M55" s="15">
        <f t="shared" si="1"/>
        <v>969.08569</v>
      </c>
      <c r="N55" s="15">
        <f t="shared" si="1"/>
        <v>985.39125999999999</v>
      </c>
      <c r="O55" s="15">
        <f t="shared" si="1"/>
        <v>970.1111699999999</v>
      </c>
    </row>
    <row r="56" spans="1:15" x14ac:dyDescent="0.25">
      <c r="A56" s="27"/>
      <c r="B56" s="34" t="s">
        <v>22</v>
      </c>
      <c r="C56" s="23" t="s">
        <v>38</v>
      </c>
      <c r="D56" s="15">
        <f t="shared" si="1"/>
        <v>1084.4765</v>
      </c>
      <c r="E56" s="15">
        <f t="shared" si="1"/>
        <v>1046.92686</v>
      </c>
      <c r="F56" s="15">
        <f t="shared" si="1"/>
        <v>1054.64906</v>
      </c>
      <c r="G56" s="15">
        <f t="shared" si="1"/>
        <v>1101.6748499999999</v>
      </c>
      <c r="H56" s="15">
        <f t="shared" si="1"/>
        <v>1082.8996399999999</v>
      </c>
      <c r="I56" s="15">
        <f t="shared" si="1"/>
        <v>1026.24326</v>
      </c>
      <c r="J56" s="15">
        <f t="shared" si="1"/>
        <v>1014.9430599999999</v>
      </c>
      <c r="K56" s="15">
        <f t="shared" si="1"/>
        <v>919.50639000000001</v>
      </c>
      <c r="L56" s="15">
        <f t="shared" si="1"/>
        <v>967.36295999999993</v>
      </c>
      <c r="M56" s="15">
        <f t="shared" si="1"/>
        <v>969.08569</v>
      </c>
      <c r="N56" s="15">
        <f t="shared" si="1"/>
        <v>985.39125999999999</v>
      </c>
      <c r="O56" s="15">
        <f t="shared" si="1"/>
        <v>970.1111699999999</v>
      </c>
    </row>
    <row r="57" spans="1:15" x14ac:dyDescent="0.25">
      <c r="A57" s="27"/>
      <c r="B57" s="34"/>
      <c r="C57" s="23" t="s">
        <v>18</v>
      </c>
      <c r="D57" s="15">
        <f t="shared" si="1"/>
        <v>1084.4765</v>
      </c>
      <c r="E57" s="15">
        <f t="shared" si="1"/>
        <v>1046.92686</v>
      </c>
      <c r="F57" s="15">
        <f t="shared" si="1"/>
        <v>1054.64906</v>
      </c>
      <c r="G57" s="15">
        <f t="shared" si="1"/>
        <v>1101.6748499999999</v>
      </c>
      <c r="H57" s="15">
        <f t="shared" si="1"/>
        <v>1082.8996399999999</v>
      </c>
      <c r="I57" s="15">
        <f t="shared" si="1"/>
        <v>1026.24326</v>
      </c>
      <c r="J57" s="15">
        <f t="shared" si="1"/>
        <v>1014.9430599999999</v>
      </c>
      <c r="K57" s="15">
        <f t="shared" si="1"/>
        <v>919.50639000000001</v>
      </c>
      <c r="L57" s="15">
        <f t="shared" si="1"/>
        <v>967.36295999999993</v>
      </c>
      <c r="M57" s="15">
        <f t="shared" si="1"/>
        <v>969.08569</v>
      </c>
      <c r="N57" s="15">
        <f t="shared" si="1"/>
        <v>985.39125999999999</v>
      </c>
      <c r="O57" s="15">
        <f t="shared" si="1"/>
        <v>970.1111699999999</v>
      </c>
    </row>
    <row r="58" spans="1:15" x14ac:dyDescent="0.25">
      <c r="A58" s="27"/>
      <c r="B58" s="34"/>
      <c r="C58" s="23" t="s">
        <v>19</v>
      </c>
      <c r="D58" s="15">
        <f t="shared" si="1"/>
        <v>1084.4765</v>
      </c>
      <c r="E58" s="15">
        <f t="shared" si="1"/>
        <v>1046.92686</v>
      </c>
      <c r="F58" s="15">
        <f t="shared" si="1"/>
        <v>1054.64906</v>
      </c>
      <c r="G58" s="15">
        <f t="shared" si="1"/>
        <v>1101.6748499999999</v>
      </c>
      <c r="H58" s="15">
        <f t="shared" si="1"/>
        <v>1082.8996399999999</v>
      </c>
      <c r="I58" s="15">
        <f t="shared" si="1"/>
        <v>1026.24326</v>
      </c>
      <c r="J58" s="15">
        <f t="shared" si="1"/>
        <v>1014.9430599999999</v>
      </c>
      <c r="K58" s="15">
        <f t="shared" si="1"/>
        <v>919.50639000000001</v>
      </c>
      <c r="L58" s="15">
        <f t="shared" si="1"/>
        <v>967.36295999999993</v>
      </c>
      <c r="M58" s="15">
        <f t="shared" si="1"/>
        <v>969.08569</v>
      </c>
      <c r="N58" s="15">
        <f t="shared" si="1"/>
        <v>985.39125999999999</v>
      </c>
      <c r="O58" s="15">
        <f t="shared" si="1"/>
        <v>970.1111699999999</v>
      </c>
    </row>
    <row r="59" spans="1:15" x14ac:dyDescent="0.25">
      <c r="A59" s="27"/>
      <c r="B59" s="24" t="s">
        <v>30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/>
    </row>
    <row r="60" spans="1:15" x14ac:dyDescent="0.25">
      <c r="A60" s="27"/>
      <c r="B60" s="33" t="s">
        <v>15</v>
      </c>
      <c r="C60" s="22" t="s">
        <v>38</v>
      </c>
      <c r="D60" s="15">
        <v>370.02915999999999</v>
      </c>
      <c r="E60" s="15">
        <v>370.02915999999999</v>
      </c>
      <c r="F60" s="15">
        <v>370.02915999999999</v>
      </c>
      <c r="G60" s="15">
        <v>370.02915999999999</v>
      </c>
      <c r="H60" s="15">
        <v>370.02915999999999</v>
      </c>
      <c r="I60" s="15">
        <v>370.02915999999999</v>
      </c>
      <c r="J60" s="15">
        <v>370.02915999999999</v>
      </c>
      <c r="K60" s="15">
        <v>370.02915999999999</v>
      </c>
      <c r="L60" s="15">
        <v>370.02915999999999</v>
      </c>
      <c r="M60" s="15">
        <v>422.57330000000002</v>
      </c>
      <c r="N60" s="15">
        <v>422.57330000000002</v>
      </c>
      <c r="O60" s="16">
        <v>422.57330000000002</v>
      </c>
    </row>
    <row r="61" spans="1:15" x14ac:dyDescent="0.25">
      <c r="A61" s="27"/>
      <c r="B61" s="33"/>
      <c r="C61" s="22" t="s">
        <v>18</v>
      </c>
      <c r="D61" s="15">
        <v>370.02915999999999</v>
      </c>
      <c r="E61" s="15">
        <v>370.02915999999999</v>
      </c>
      <c r="F61" s="15">
        <v>370.02915999999999</v>
      </c>
      <c r="G61" s="15">
        <v>370.02915999999999</v>
      </c>
      <c r="H61" s="15">
        <v>370.02915999999999</v>
      </c>
      <c r="I61" s="15">
        <v>370.02915999999999</v>
      </c>
      <c r="J61" s="15">
        <v>370.02915999999999</v>
      </c>
      <c r="K61" s="15">
        <v>370.02915999999999</v>
      </c>
      <c r="L61" s="15">
        <v>370.02915999999999</v>
      </c>
      <c r="M61" s="15">
        <v>422.57330000000002</v>
      </c>
      <c r="N61" s="15">
        <v>422.57330000000002</v>
      </c>
      <c r="O61" s="16">
        <v>422.57330000000002</v>
      </c>
    </row>
    <row r="62" spans="1:15" x14ac:dyDescent="0.25">
      <c r="A62" s="27"/>
      <c r="B62" s="33"/>
      <c r="C62" s="22" t="s">
        <v>19</v>
      </c>
      <c r="D62" s="15">
        <v>370.02915999999999</v>
      </c>
      <c r="E62" s="15">
        <v>370.02915999999999</v>
      </c>
      <c r="F62" s="15">
        <v>370.02915999999999</v>
      </c>
      <c r="G62" s="15">
        <v>370.02915999999999</v>
      </c>
      <c r="H62" s="15">
        <v>370.02915999999999</v>
      </c>
      <c r="I62" s="15">
        <v>370.02915999999999</v>
      </c>
      <c r="J62" s="15">
        <v>370.02915999999999</v>
      </c>
      <c r="K62" s="15">
        <v>370.02915999999999</v>
      </c>
      <c r="L62" s="15">
        <v>370.02915999999999</v>
      </c>
      <c r="M62" s="15">
        <v>422.57330000000002</v>
      </c>
      <c r="N62" s="15">
        <v>422.57330000000002</v>
      </c>
      <c r="O62" s="16">
        <v>422.57330000000002</v>
      </c>
    </row>
    <row r="63" spans="1:15" x14ac:dyDescent="0.25">
      <c r="A63" s="27"/>
      <c r="B63" s="34" t="s">
        <v>39</v>
      </c>
      <c r="C63" s="23" t="s">
        <v>38</v>
      </c>
      <c r="D63" s="15">
        <v>746.20321999999999</v>
      </c>
      <c r="E63" s="15">
        <v>746.20321999999999</v>
      </c>
      <c r="F63" s="15">
        <v>746.20321999999999</v>
      </c>
      <c r="G63" s="15">
        <v>746.20321999999999</v>
      </c>
      <c r="H63" s="15">
        <v>746.20321999999999</v>
      </c>
      <c r="I63" s="15">
        <v>746.20321999999999</v>
      </c>
      <c r="J63" s="15">
        <v>746.20321999999999</v>
      </c>
      <c r="K63" s="15">
        <v>746.20321999999999</v>
      </c>
      <c r="L63" s="15">
        <v>746.20321999999999</v>
      </c>
      <c r="M63" s="15">
        <v>904.39829999999995</v>
      </c>
      <c r="N63" s="15">
        <v>904.39829999999995</v>
      </c>
      <c r="O63" s="16">
        <v>904.39829999999995</v>
      </c>
    </row>
    <row r="64" spans="1:15" x14ac:dyDescent="0.25">
      <c r="A64" s="27"/>
      <c r="B64" s="34"/>
      <c r="C64" s="23" t="s">
        <v>18</v>
      </c>
      <c r="D64" s="15">
        <v>746.20321999999999</v>
      </c>
      <c r="E64" s="15">
        <v>746.20321999999999</v>
      </c>
      <c r="F64" s="15">
        <v>746.20321999999999</v>
      </c>
      <c r="G64" s="15">
        <v>746.20321999999999</v>
      </c>
      <c r="H64" s="15">
        <v>746.20321999999999</v>
      </c>
      <c r="I64" s="15">
        <v>746.20321999999999</v>
      </c>
      <c r="J64" s="15">
        <v>746.20321999999999</v>
      </c>
      <c r="K64" s="15">
        <v>746.20321999999999</v>
      </c>
      <c r="L64" s="15">
        <v>746.20321999999999</v>
      </c>
      <c r="M64" s="15">
        <v>904.39829999999995</v>
      </c>
      <c r="N64" s="15">
        <v>904.39829999999995</v>
      </c>
      <c r="O64" s="16">
        <v>904.39829999999995</v>
      </c>
    </row>
    <row r="65" spans="1:15" x14ac:dyDescent="0.25">
      <c r="A65" s="27"/>
      <c r="B65" s="34"/>
      <c r="C65" s="23" t="s">
        <v>19</v>
      </c>
      <c r="D65" s="15">
        <v>746.20321999999999</v>
      </c>
      <c r="E65" s="15">
        <v>746.20321999999999</v>
      </c>
      <c r="F65" s="15">
        <v>746.20321999999999</v>
      </c>
      <c r="G65" s="15">
        <v>746.20321999999999</v>
      </c>
      <c r="H65" s="15">
        <v>746.20321999999999</v>
      </c>
      <c r="I65" s="15">
        <v>746.20321999999999</v>
      </c>
      <c r="J65" s="15">
        <v>746.20321999999999</v>
      </c>
      <c r="K65" s="15">
        <v>746.20321999999999</v>
      </c>
      <c r="L65" s="15">
        <v>746.20321999999999</v>
      </c>
      <c r="M65" s="15">
        <v>904.39829999999995</v>
      </c>
      <c r="N65" s="15">
        <v>904.39829999999995</v>
      </c>
      <c r="O65" s="16">
        <v>904.39829999999995</v>
      </c>
    </row>
    <row r="66" spans="1:15" x14ac:dyDescent="0.25">
      <c r="A66" s="27"/>
      <c r="B66" s="34" t="s">
        <v>40</v>
      </c>
      <c r="C66" s="23" t="s">
        <v>38</v>
      </c>
      <c r="D66" s="15">
        <v>915.54713000000004</v>
      </c>
      <c r="E66" s="15">
        <v>915.54713000000004</v>
      </c>
      <c r="F66" s="15">
        <v>915.54713000000004</v>
      </c>
      <c r="G66" s="15">
        <v>915.54713000000004</v>
      </c>
      <c r="H66" s="15">
        <v>915.54713000000004</v>
      </c>
      <c r="I66" s="15">
        <v>915.54713000000004</v>
      </c>
      <c r="J66" s="15">
        <v>915.54713000000004</v>
      </c>
      <c r="K66" s="15">
        <v>915.54713000000004</v>
      </c>
      <c r="L66" s="15">
        <v>915.54713000000004</v>
      </c>
      <c r="M66" s="15">
        <v>1109.64312</v>
      </c>
      <c r="N66" s="15">
        <v>1109.64312</v>
      </c>
      <c r="O66" s="16">
        <v>1109.64312</v>
      </c>
    </row>
    <row r="67" spans="1:15" x14ac:dyDescent="0.25">
      <c r="A67" s="27"/>
      <c r="B67" s="34"/>
      <c r="C67" s="23" t="s">
        <v>18</v>
      </c>
      <c r="D67" s="15">
        <v>915.54713000000004</v>
      </c>
      <c r="E67" s="15">
        <v>915.54713000000004</v>
      </c>
      <c r="F67" s="15">
        <v>915.54713000000004</v>
      </c>
      <c r="G67" s="15">
        <v>915.54713000000004</v>
      </c>
      <c r="H67" s="15">
        <v>915.54713000000004</v>
      </c>
      <c r="I67" s="15">
        <v>915.54713000000004</v>
      </c>
      <c r="J67" s="15">
        <v>915.54713000000004</v>
      </c>
      <c r="K67" s="15">
        <v>915.54713000000004</v>
      </c>
      <c r="L67" s="15">
        <v>915.54713000000004</v>
      </c>
      <c r="M67" s="15">
        <v>1109.64312</v>
      </c>
      <c r="N67" s="15">
        <v>1109.64312</v>
      </c>
      <c r="O67" s="16">
        <v>1109.64312</v>
      </c>
    </row>
    <row r="68" spans="1:15" x14ac:dyDescent="0.25">
      <c r="A68" s="27"/>
      <c r="B68" s="34"/>
      <c r="C68" s="23" t="s">
        <v>19</v>
      </c>
      <c r="D68" s="15">
        <v>915.54713000000004</v>
      </c>
      <c r="E68" s="15">
        <v>915.54713000000004</v>
      </c>
      <c r="F68" s="15">
        <v>915.54713000000004</v>
      </c>
      <c r="G68" s="15">
        <v>915.54713000000004</v>
      </c>
      <c r="H68" s="15">
        <v>915.54713000000004</v>
      </c>
      <c r="I68" s="15">
        <v>915.54713000000004</v>
      </c>
      <c r="J68" s="15">
        <v>915.54713000000004</v>
      </c>
      <c r="K68" s="15">
        <v>915.54713000000004</v>
      </c>
      <c r="L68" s="15">
        <v>915.54713000000004</v>
      </c>
      <c r="M68" s="15">
        <v>1109.64312</v>
      </c>
      <c r="N68" s="15">
        <v>1109.64312</v>
      </c>
      <c r="O68" s="16">
        <v>1109.64312</v>
      </c>
    </row>
    <row r="69" spans="1:15" x14ac:dyDescent="0.25">
      <c r="A69" s="27"/>
      <c r="B69" s="34" t="s">
        <v>22</v>
      </c>
      <c r="C69" s="23" t="s">
        <v>38</v>
      </c>
      <c r="D69" s="15">
        <v>958.16822999999999</v>
      </c>
      <c r="E69" s="15">
        <v>958.16822999999999</v>
      </c>
      <c r="F69" s="15">
        <v>958.16822999999999</v>
      </c>
      <c r="G69" s="15">
        <v>958.16822999999999</v>
      </c>
      <c r="H69" s="15">
        <v>958.16822999999999</v>
      </c>
      <c r="I69" s="15">
        <v>958.16822999999999</v>
      </c>
      <c r="J69" s="15">
        <v>958.16822999999999</v>
      </c>
      <c r="K69" s="15">
        <v>958.16822999999999</v>
      </c>
      <c r="L69" s="15">
        <v>958.16822999999999</v>
      </c>
      <c r="M69" s="15">
        <v>1161.29989</v>
      </c>
      <c r="N69" s="15">
        <v>1161.29989</v>
      </c>
      <c r="O69" s="16">
        <v>1161.29989</v>
      </c>
    </row>
    <row r="70" spans="1:15" x14ac:dyDescent="0.25">
      <c r="A70" s="27"/>
      <c r="B70" s="34"/>
      <c r="C70" s="23" t="s">
        <v>18</v>
      </c>
      <c r="D70" s="15">
        <v>958.16822999999999</v>
      </c>
      <c r="E70" s="15">
        <v>958.16822999999999</v>
      </c>
      <c r="F70" s="15">
        <v>958.16822999999999</v>
      </c>
      <c r="G70" s="15">
        <v>958.16822999999999</v>
      </c>
      <c r="H70" s="15">
        <v>958.16822999999999</v>
      </c>
      <c r="I70" s="15">
        <v>958.16822999999999</v>
      </c>
      <c r="J70" s="15">
        <v>958.16822999999999</v>
      </c>
      <c r="K70" s="15">
        <v>958.16822999999999</v>
      </c>
      <c r="L70" s="15">
        <v>958.16822999999999</v>
      </c>
      <c r="M70" s="15">
        <v>1161.29989</v>
      </c>
      <c r="N70" s="15">
        <v>1161.29989</v>
      </c>
      <c r="O70" s="16">
        <v>1161.29989</v>
      </c>
    </row>
    <row r="71" spans="1:15" x14ac:dyDescent="0.25">
      <c r="A71" s="27"/>
      <c r="B71" s="34"/>
      <c r="C71" s="23" t="s">
        <v>19</v>
      </c>
      <c r="D71" s="15">
        <v>958.16822999999999</v>
      </c>
      <c r="E71" s="15">
        <v>958.16822999999999</v>
      </c>
      <c r="F71" s="15">
        <v>958.16822999999999</v>
      </c>
      <c r="G71" s="15">
        <v>958.16822999999999</v>
      </c>
      <c r="H71" s="15">
        <v>958.16822999999999</v>
      </c>
      <c r="I71" s="15">
        <v>958.16822999999999</v>
      </c>
      <c r="J71" s="15">
        <v>958.16822999999999</v>
      </c>
      <c r="K71" s="15">
        <v>958.16822999999999</v>
      </c>
      <c r="L71" s="15">
        <v>958.16822999999999</v>
      </c>
      <c r="M71" s="15">
        <v>1161.29989</v>
      </c>
      <c r="N71" s="15">
        <v>1161.29989</v>
      </c>
      <c r="O71" s="16">
        <v>1161.29989</v>
      </c>
    </row>
    <row r="72" spans="1:15" x14ac:dyDescent="0.25">
      <c r="A72" s="27"/>
      <c r="B72" s="24" t="s">
        <v>23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5"/>
    </row>
    <row r="73" spans="1:15" x14ac:dyDescent="0.25">
      <c r="A73" s="27"/>
      <c r="B73" s="33" t="s">
        <v>15</v>
      </c>
      <c r="C73" s="22" t="s">
        <v>38</v>
      </c>
      <c r="D73" s="8">
        <v>3.0467700000000004</v>
      </c>
      <c r="E73" s="8">
        <v>3.0711700000000004</v>
      </c>
      <c r="F73" s="8">
        <v>3.0057800000000006</v>
      </c>
      <c r="G73" s="8">
        <v>3.0243200000000003</v>
      </c>
      <c r="H73" s="8">
        <v>3.1631800000000005</v>
      </c>
      <c r="I73" s="8">
        <v>2.8359500000000009</v>
      </c>
      <c r="J73" s="8">
        <v>2.6480700000000001</v>
      </c>
      <c r="K73" s="8">
        <v>2.6342200000000005</v>
      </c>
      <c r="L73" s="8">
        <v>2.8585800000000003</v>
      </c>
      <c r="M73" s="8">
        <v>2.7175568253355817</v>
      </c>
      <c r="N73" s="8">
        <v>2.7409368253355813</v>
      </c>
      <c r="O73" s="9">
        <v>2.8738568253355812</v>
      </c>
    </row>
    <row r="74" spans="1:15" x14ac:dyDescent="0.25">
      <c r="A74" s="27"/>
      <c r="B74" s="33"/>
      <c r="C74" s="22" t="s">
        <v>18</v>
      </c>
      <c r="D74" s="8">
        <v>2.7089400000000006</v>
      </c>
      <c r="E74" s="8">
        <v>2.7333400000000005</v>
      </c>
      <c r="F74" s="8">
        <v>2.6679500000000007</v>
      </c>
      <c r="G74" s="8">
        <v>2.6864900000000005</v>
      </c>
      <c r="H74" s="8">
        <v>2.8253500000000007</v>
      </c>
      <c r="I74" s="8">
        <v>2.4981200000000006</v>
      </c>
      <c r="J74" s="8">
        <v>2.3102399999999998</v>
      </c>
      <c r="K74" s="8">
        <v>2.2963900000000002</v>
      </c>
      <c r="L74" s="8">
        <v>2.52075</v>
      </c>
      <c r="M74" s="8">
        <v>2.462730818194522</v>
      </c>
      <c r="N74" s="8">
        <v>2.4861108181945215</v>
      </c>
      <c r="O74" s="9">
        <v>2.619030818194521</v>
      </c>
    </row>
    <row r="75" spans="1:15" x14ac:dyDescent="0.25">
      <c r="A75" s="27"/>
      <c r="B75" s="33"/>
      <c r="C75" s="22" t="s">
        <v>19</v>
      </c>
      <c r="D75" s="8">
        <v>2.6964200000000003</v>
      </c>
      <c r="E75" s="8">
        <v>2.7208200000000002</v>
      </c>
      <c r="F75" s="8">
        <v>2.6554300000000004</v>
      </c>
      <c r="G75" s="8">
        <v>2.6739700000000002</v>
      </c>
      <c r="H75" s="8">
        <v>2.8128300000000004</v>
      </c>
      <c r="I75" s="8">
        <v>2.4856000000000007</v>
      </c>
      <c r="J75" s="8">
        <v>2.29772</v>
      </c>
      <c r="K75" s="8">
        <v>2.2838700000000003</v>
      </c>
      <c r="L75" s="8">
        <v>2.5082300000000002</v>
      </c>
      <c r="M75" s="8">
        <v>2.4532869511329638</v>
      </c>
      <c r="N75" s="8">
        <v>2.4766669511329633</v>
      </c>
      <c r="O75" s="9">
        <v>2.6095869511329632</v>
      </c>
    </row>
    <row r="76" spans="1:15" x14ac:dyDescent="0.25">
      <c r="A76" s="27"/>
      <c r="B76" s="34" t="s">
        <v>39</v>
      </c>
      <c r="C76" s="23" t="s">
        <v>38</v>
      </c>
      <c r="D76" s="8">
        <v>3.2476900000000004</v>
      </c>
      <c r="E76" s="8">
        <v>3.2720900000000004</v>
      </c>
      <c r="F76" s="8">
        <v>3.2067000000000005</v>
      </c>
      <c r="G76" s="8">
        <v>3.2252400000000003</v>
      </c>
      <c r="H76" s="8">
        <v>3.3641000000000005</v>
      </c>
      <c r="I76" s="8">
        <v>3.0368700000000008</v>
      </c>
      <c r="J76" s="8">
        <v>2.8489900000000001</v>
      </c>
      <c r="K76" s="8">
        <v>2.8351400000000004</v>
      </c>
      <c r="L76" s="8">
        <v>3.0595000000000003</v>
      </c>
      <c r="M76" s="8">
        <v>2.9610768253355815</v>
      </c>
      <c r="N76" s="8">
        <v>2.984456825335581</v>
      </c>
      <c r="O76" s="9">
        <v>3.1173768253355809</v>
      </c>
    </row>
    <row r="77" spans="1:15" x14ac:dyDescent="0.25">
      <c r="A77" s="27"/>
      <c r="B77" s="34"/>
      <c r="C77" s="23" t="s">
        <v>18</v>
      </c>
      <c r="D77" s="8">
        <v>2.9098600000000006</v>
      </c>
      <c r="E77" s="8">
        <v>2.9342600000000005</v>
      </c>
      <c r="F77" s="8">
        <v>2.8688700000000007</v>
      </c>
      <c r="G77" s="8">
        <v>2.8874100000000005</v>
      </c>
      <c r="H77" s="8">
        <v>3.0262700000000007</v>
      </c>
      <c r="I77" s="8">
        <v>2.6990400000000005</v>
      </c>
      <c r="J77" s="8">
        <v>2.5111599999999998</v>
      </c>
      <c r="K77" s="8">
        <v>2.4973100000000001</v>
      </c>
      <c r="L77" s="8">
        <v>2.72167</v>
      </c>
      <c r="M77" s="8">
        <v>2.7062508181945217</v>
      </c>
      <c r="N77" s="8">
        <v>2.7296308181945212</v>
      </c>
      <c r="O77" s="9">
        <v>2.8625508181945207</v>
      </c>
    </row>
    <row r="78" spans="1:15" x14ac:dyDescent="0.25">
      <c r="A78" s="27"/>
      <c r="B78" s="34"/>
      <c r="C78" s="23" t="s">
        <v>19</v>
      </c>
      <c r="D78" s="8">
        <v>2.8973400000000002</v>
      </c>
      <c r="E78" s="8">
        <v>2.9217400000000002</v>
      </c>
      <c r="F78" s="8">
        <v>2.8563500000000004</v>
      </c>
      <c r="G78" s="8">
        <v>2.8748900000000002</v>
      </c>
      <c r="H78" s="8">
        <v>3.0137500000000004</v>
      </c>
      <c r="I78" s="8">
        <v>2.6865200000000007</v>
      </c>
      <c r="J78" s="8">
        <v>2.49864</v>
      </c>
      <c r="K78" s="8">
        <v>2.4847900000000003</v>
      </c>
      <c r="L78" s="8">
        <v>2.7091500000000002</v>
      </c>
      <c r="M78" s="8">
        <v>2.6968069511329635</v>
      </c>
      <c r="N78" s="8">
        <v>2.720186951132963</v>
      </c>
      <c r="O78" s="9">
        <v>2.853106951132963</v>
      </c>
    </row>
    <row r="79" spans="1:15" x14ac:dyDescent="0.25">
      <c r="A79" s="27"/>
      <c r="B79" s="34" t="s">
        <v>40</v>
      </c>
      <c r="C79" s="23" t="s">
        <v>38</v>
      </c>
      <c r="D79" s="8">
        <v>3.2980300000000002</v>
      </c>
      <c r="E79" s="8">
        <v>3.3224300000000002</v>
      </c>
      <c r="F79" s="8">
        <v>3.2570400000000004</v>
      </c>
      <c r="G79" s="8">
        <v>3.2755800000000002</v>
      </c>
      <c r="H79" s="8">
        <v>3.4144400000000004</v>
      </c>
      <c r="I79" s="8">
        <v>3.0872100000000007</v>
      </c>
      <c r="J79" s="8">
        <v>2.89933</v>
      </c>
      <c r="K79" s="8">
        <v>2.8854800000000003</v>
      </c>
      <c r="L79" s="8">
        <v>3.1098400000000002</v>
      </c>
      <c r="M79" s="8">
        <v>3.0220868253355815</v>
      </c>
      <c r="N79" s="8">
        <v>3.045466825335581</v>
      </c>
      <c r="O79" s="9">
        <v>3.1783868253355809</v>
      </c>
    </row>
    <row r="80" spans="1:15" x14ac:dyDescent="0.25">
      <c r="A80" s="27"/>
      <c r="B80" s="34"/>
      <c r="C80" s="23" t="s">
        <v>18</v>
      </c>
      <c r="D80" s="8">
        <v>2.9602000000000004</v>
      </c>
      <c r="E80" s="8">
        <v>2.9846000000000004</v>
      </c>
      <c r="F80" s="8">
        <v>2.9192100000000005</v>
      </c>
      <c r="G80" s="8">
        <v>2.9377500000000003</v>
      </c>
      <c r="H80" s="8">
        <v>3.0766100000000005</v>
      </c>
      <c r="I80" s="8">
        <v>2.7493800000000004</v>
      </c>
      <c r="J80" s="8">
        <v>2.5614999999999997</v>
      </c>
      <c r="K80" s="8">
        <v>2.54765</v>
      </c>
      <c r="L80" s="8">
        <v>2.7720099999999999</v>
      </c>
      <c r="M80" s="8">
        <v>2.7672608181945217</v>
      </c>
      <c r="N80" s="8">
        <v>2.7906408181945213</v>
      </c>
      <c r="O80" s="9">
        <v>2.9235608181945207</v>
      </c>
    </row>
    <row r="81" spans="1:15" x14ac:dyDescent="0.25">
      <c r="A81" s="27"/>
      <c r="B81" s="34"/>
      <c r="C81" s="23" t="s">
        <v>19</v>
      </c>
      <c r="D81" s="8">
        <v>2.9476800000000001</v>
      </c>
      <c r="E81" s="8">
        <v>2.9720800000000001</v>
      </c>
      <c r="F81" s="8">
        <v>2.9066900000000002</v>
      </c>
      <c r="G81" s="8">
        <v>2.92523</v>
      </c>
      <c r="H81" s="8">
        <v>3.0640900000000002</v>
      </c>
      <c r="I81" s="8">
        <v>2.7368600000000005</v>
      </c>
      <c r="J81" s="8">
        <v>2.5489799999999998</v>
      </c>
      <c r="K81" s="8">
        <v>2.5351300000000001</v>
      </c>
      <c r="L81" s="8">
        <v>2.75949</v>
      </c>
      <c r="M81" s="8">
        <v>2.7578169511329635</v>
      </c>
      <c r="N81" s="8">
        <v>2.7811969511329631</v>
      </c>
      <c r="O81" s="9">
        <v>2.914116951132963</v>
      </c>
    </row>
    <row r="82" spans="1:15" x14ac:dyDescent="0.25">
      <c r="A82" s="27"/>
      <c r="B82" s="34" t="s">
        <v>22</v>
      </c>
      <c r="C82" s="23" t="s">
        <v>38</v>
      </c>
      <c r="D82" s="8">
        <v>3.8913900000000003</v>
      </c>
      <c r="E82" s="8">
        <v>3.9157900000000003</v>
      </c>
      <c r="F82" s="8">
        <v>3.8504000000000005</v>
      </c>
      <c r="G82" s="8">
        <v>3.8689400000000003</v>
      </c>
      <c r="H82" s="8">
        <v>4.0078000000000005</v>
      </c>
      <c r="I82" s="8">
        <v>3.6805700000000008</v>
      </c>
      <c r="J82" s="8">
        <v>3.4926900000000001</v>
      </c>
      <c r="K82" s="8">
        <v>3.4788400000000004</v>
      </c>
      <c r="L82" s="8">
        <v>3.7032000000000003</v>
      </c>
      <c r="M82" s="8">
        <v>3.7412368253355814</v>
      </c>
      <c r="N82" s="8">
        <v>3.764616825335581</v>
      </c>
      <c r="O82" s="9">
        <v>3.8975368253355813</v>
      </c>
    </row>
    <row r="83" spans="1:15" x14ac:dyDescent="0.25">
      <c r="A83" s="27"/>
      <c r="B83" s="34"/>
      <c r="C83" s="23" t="s">
        <v>18</v>
      </c>
      <c r="D83" s="8">
        <v>3.5535600000000005</v>
      </c>
      <c r="E83" s="8">
        <v>3.5779600000000005</v>
      </c>
      <c r="F83" s="8">
        <v>3.5125700000000006</v>
      </c>
      <c r="G83" s="8">
        <v>3.5311100000000004</v>
      </c>
      <c r="H83" s="8">
        <v>3.6699700000000006</v>
      </c>
      <c r="I83" s="8">
        <v>3.3427400000000005</v>
      </c>
      <c r="J83" s="8">
        <v>3.1548599999999998</v>
      </c>
      <c r="K83" s="8">
        <v>3.1410100000000001</v>
      </c>
      <c r="L83" s="8">
        <v>3.36537</v>
      </c>
      <c r="M83" s="8">
        <v>3.4864108181945217</v>
      </c>
      <c r="N83" s="8">
        <v>3.5097908181945212</v>
      </c>
      <c r="O83" s="9">
        <v>3.6427108181945207</v>
      </c>
    </row>
    <row r="84" spans="1:15" ht="15.75" thickBot="1" x14ac:dyDescent="0.3">
      <c r="A84" s="28"/>
      <c r="B84" s="34"/>
      <c r="C84" s="23" t="s">
        <v>19</v>
      </c>
      <c r="D84" s="13">
        <v>3.5410400000000002</v>
      </c>
      <c r="E84" s="13">
        <v>3.5654400000000002</v>
      </c>
      <c r="F84" s="13">
        <v>3.5000500000000003</v>
      </c>
      <c r="G84" s="13">
        <v>3.5185900000000001</v>
      </c>
      <c r="H84" s="13">
        <v>3.6574500000000003</v>
      </c>
      <c r="I84" s="13">
        <v>3.3302200000000006</v>
      </c>
      <c r="J84" s="13">
        <v>3.1423399999999999</v>
      </c>
      <c r="K84" s="13">
        <v>3.1284900000000002</v>
      </c>
      <c r="L84" s="13">
        <v>3.3528500000000001</v>
      </c>
      <c r="M84" s="13">
        <v>3.4769669511329639</v>
      </c>
      <c r="N84" s="13">
        <v>3.5003469511329635</v>
      </c>
      <c r="O84" s="14">
        <v>3.6332669511329629</v>
      </c>
    </row>
    <row r="85" spans="1:15" ht="15.75" customHeight="1" x14ac:dyDescent="0.25">
      <c r="A85" s="26" t="s">
        <v>31</v>
      </c>
      <c r="B85" s="37" t="s">
        <v>29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8"/>
    </row>
    <row r="86" spans="1:15" x14ac:dyDescent="0.25">
      <c r="A86" s="27"/>
      <c r="B86" s="33" t="s">
        <v>15</v>
      </c>
      <c r="C86" s="22" t="s">
        <v>38</v>
      </c>
      <c r="D86" s="15">
        <f>D47</f>
        <v>1084.4765</v>
      </c>
      <c r="E86" s="15">
        <f t="shared" ref="E86:O86" si="2">E47</f>
        <v>1046.92686</v>
      </c>
      <c r="F86" s="15">
        <f t="shared" si="2"/>
        <v>1054.64906</v>
      </c>
      <c r="G86" s="15">
        <f t="shared" si="2"/>
        <v>1101.6748499999999</v>
      </c>
      <c r="H86" s="15">
        <f t="shared" si="2"/>
        <v>1082.8996399999999</v>
      </c>
      <c r="I86" s="15">
        <f t="shared" si="2"/>
        <v>1026.24326</v>
      </c>
      <c r="J86" s="15">
        <f t="shared" si="2"/>
        <v>1014.9430599999999</v>
      </c>
      <c r="K86" s="15">
        <f t="shared" si="2"/>
        <v>919.50639000000001</v>
      </c>
      <c r="L86" s="15">
        <f t="shared" si="2"/>
        <v>967.36295999999993</v>
      </c>
      <c r="M86" s="15">
        <f t="shared" si="2"/>
        <v>969.08569</v>
      </c>
      <c r="N86" s="15">
        <f t="shared" si="2"/>
        <v>985.39125999999999</v>
      </c>
      <c r="O86" s="15">
        <f t="shared" si="2"/>
        <v>970.1111699999999</v>
      </c>
    </row>
    <row r="87" spans="1:15" x14ac:dyDescent="0.25">
      <c r="A87" s="27"/>
      <c r="B87" s="33"/>
      <c r="C87" s="22" t="s">
        <v>18</v>
      </c>
      <c r="D87" s="15">
        <f t="shared" ref="D87:O97" si="3">D48</f>
        <v>1084.4765</v>
      </c>
      <c r="E87" s="15">
        <f t="shared" si="3"/>
        <v>1046.92686</v>
      </c>
      <c r="F87" s="15">
        <f t="shared" si="3"/>
        <v>1054.64906</v>
      </c>
      <c r="G87" s="15">
        <f t="shared" si="3"/>
        <v>1101.6748499999999</v>
      </c>
      <c r="H87" s="15">
        <f t="shared" si="3"/>
        <v>1082.8996399999999</v>
      </c>
      <c r="I87" s="15">
        <f t="shared" si="3"/>
        <v>1026.24326</v>
      </c>
      <c r="J87" s="15">
        <f t="shared" si="3"/>
        <v>1014.9430599999999</v>
      </c>
      <c r="K87" s="15">
        <f t="shared" si="3"/>
        <v>919.50639000000001</v>
      </c>
      <c r="L87" s="15">
        <f t="shared" si="3"/>
        <v>967.36295999999993</v>
      </c>
      <c r="M87" s="15">
        <f t="shared" si="3"/>
        <v>969.08569</v>
      </c>
      <c r="N87" s="15">
        <f t="shared" si="3"/>
        <v>985.39125999999999</v>
      </c>
      <c r="O87" s="15">
        <f t="shared" si="3"/>
        <v>970.1111699999999</v>
      </c>
    </row>
    <row r="88" spans="1:15" x14ac:dyDescent="0.25">
      <c r="A88" s="27"/>
      <c r="B88" s="33"/>
      <c r="C88" s="22" t="s">
        <v>19</v>
      </c>
      <c r="D88" s="15">
        <f t="shared" si="3"/>
        <v>1084.4765</v>
      </c>
      <c r="E88" s="15">
        <f t="shared" si="3"/>
        <v>1046.92686</v>
      </c>
      <c r="F88" s="15">
        <f t="shared" si="3"/>
        <v>1054.64906</v>
      </c>
      <c r="G88" s="15">
        <f t="shared" si="3"/>
        <v>1101.6748499999999</v>
      </c>
      <c r="H88" s="15">
        <f t="shared" si="3"/>
        <v>1082.8996399999999</v>
      </c>
      <c r="I88" s="15">
        <f t="shared" si="3"/>
        <v>1026.24326</v>
      </c>
      <c r="J88" s="15">
        <f t="shared" si="3"/>
        <v>1014.9430599999999</v>
      </c>
      <c r="K88" s="15">
        <f t="shared" si="3"/>
        <v>919.50639000000001</v>
      </c>
      <c r="L88" s="15">
        <f t="shared" si="3"/>
        <v>967.36295999999993</v>
      </c>
      <c r="M88" s="15">
        <f t="shared" si="3"/>
        <v>969.08569</v>
      </c>
      <c r="N88" s="15">
        <f t="shared" si="3"/>
        <v>985.39125999999999</v>
      </c>
      <c r="O88" s="15">
        <f t="shared" si="3"/>
        <v>970.1111699999999</v>
      </c>
    </row>
    <row r="89" spans="1:15" x14ac:dyDescent="0.25">
      <c r="A89" s="27"/>
      <c r="B89" s="34" t="s">
        <v>39</v>
      </c>
      <c r="C89" s="23" t="s">
        <v>38</v>
      </c>
      <c r="D89" s="15">
        <f t="shared" si="3"/>
        <v>1084.4765</v>
      </c>
      <c r="E89" s="15">
        <f t="shared" si="3"/>
        <v>1046.92686</v>
      </c>
      <c r="F89" s="15">
        <f t="shared" si="3"/>
        <v>1054.64906</v>
      </c>
      <c r="G89" s="15">
        <f t="shared" si="3"/>
        <v>1101.6748499999999</v>
      </c>
      <c r="H89" s="15">
        <f t="shared" si="3"/>
        <v>1082.8996399999999</v>
      </c>
      <c r="I89" s="15">
        <f t="shared" si="3"/>
        <v>1026.24326</v>
      </c>
      <c r="J89" s="15">
        <f t="shared" si="3"/>
        <v>1014.9430599999999</v>
      </c>
      <c r="K89" s="15">
        <f t="shared" si="3"/>
        <v>919.50639000000001</v>
      </c>
      <c r="L89" s="15">
        <f t="shared" si="3"/>
        <v>967.36295999999993</v>
      </c>
      <c r="M89" s="15">
        <f t="shared" si="3"/>
        <v>969.08569</v>
      </c>
      <c r="N89" s="15">
        <f t="shared" si="3"/>
        <v>985.39125999999999</v>
      </c>
      <c r="O89" s="15">
        <f t="shared" si="3"/>
        <v>970.1111699999999</v>
      </c>
    </row>
    <row r="90" spans="1:15" x14ac:dyDescent="0.25">
      <c r="A90" s="27"/>
      <c r="B90" s="34"/>
      <c r="C90" s="23" t="s">
        <v>18</v>
      </c>
      <c r="D90" s="15">
        <f t="shared" si="3"/>
        <v>1084.4765</v>
      </c>
      <c r="E90" s="15">
        <f t="shared" si="3"/>
        <v>1046.92686</v>
      </c>
      <c r="F90" s="15">
        <f t="shared" si="3"/>
        <v>1054.64906</v>
      </c>
      <c r="G90" s="15">
        <f t="shared" si="3"/>
        <v>1101.6748499999999</v>
      </c>
      <c r="H90" s="15">
        <f t="shared" si="3"/>
        <v>1082.8996399999999</v>
      </c>
      <c r="I90" s="15">
        <f t="shared" si="3"/>
        <v>1026.24326</v>
      </c>
      <c r="J90" s="15">
        <f t="shared" si="3"/>
        <v>1014.9430599999999</v>
      </c>
      <c r="K90" s="15">
        <f t="shared" si="3"/>
        <v>919.50639000000001</v>
      </c>
      <c r="L90" s="15">
        <f t="shared" si="3"/>
        <v>967.36295999999993</v>
      </c>
      <c r="M90" s="15">
        <f t="shared" si="3"/>
        <v>969.08569</v>
      </c>
      <c r="N90" s="15">
        <f t="shared" si="3"/>
        <v>985.39125999999999</v>
      </c>
      <c r="O90" s="15">
        <f t="shared" si="3"/>
        <v>970.1111699999999</v>
      </c>
    </row>
    <row r="91" spans="1:15" x14ac:dyDescent="0.25">
      <c r="A91" s="27"/>
      <c r="B91" s="34"/>
      <c r="C91" s="23" t="s">
        <v>19</v>
      </c>
      <c r="D91" s="15">
        <f t="shared" si="3"/>
        <v>1084.4765</v>
      </c>
      <c r="E91" s="15">
        <f t="shared" si="3"/>
        <v>1046.92686</v>
      </c>
      <c r="F91" s="15">
        <f t="shared" si="3"/>
        <v>1054.64906</v>
      </c>
      <c r="G91" s="15">
        <f t="shared" si="3"/>
        <v>1101.6748499999999</v>
      </c>
      <c r="H91" s="15">
        <f t="shared" si="3"/>
        <v>1082.8996399999999</v>
      </c>
      <c r="I91" s="15">
        <f t="shared" si="3"/>
        <v>1026.24326</v>
      </c>
      <c r="J91" s="15">
        <f t="shared" si="3"/>
        <v>1014.9430599999999</v>
      </c>
      <c r="K91" s="15">
        <f t="shared" si="3"/>
        <v>919.50639000000001</v>
      </c>
      <c r="L91" s="15">
        <f t="shared" si="3"/>
        <v>967.36295999999993</v>
      </c>
      <c r="M91" s="15">
        <f t="shared" si="3"/>
        <v>969.08569</v>
      </c>
      <c r="N91" s="15">
        <f t="shared" si="3"/>
        <v>985.39125999999999</v>
      </c>
      <c r="O91" s="15">
        <f t="shared" si="3"/>
        <v>970.1111699999999</v>
      </c>
    </row>
    <row r="92" spans="1:15" x14ac:dyDescent="0.25">
      <c r="A92" s="27"/>
      <c r="B92" s="34" t="s">
        <v>40</v>
      </c>
      <c r="C92" s="23" t="s">
        <v>38</v>
      </c>
      <c r="D92" s="15">
        <f t="shared" si="3"/>
        <v>1084.4765</v>
      </c>
      <c r="E92" s="15">
        <f t="shared" si="3"/>
        <v>1046.92686</v>
      </c>
      <c r="F92" s="15">
        <f t="shared" si="3"/>
        <v>1054.64906</v>
      </c>
      <c r="G92" s="15">
        <f t="shared" si="3"/>
        <v>1101.6748499999999</v>
      </c>
      <c r="H92" s="15">
        <f t="shared" si="3"/>
        <v>1082.8996399999999</v>
      </c>
      <c r="I92" s="15">
        <f t="shared" si="3"/>
        <v>1026.24326</v>
      </c>
      <c r="J92" s="15">
        <f t="shared" si="3"/>
        <v>1014.9430599999999</v>
      </c>
      <c r="K92" s="15">
        <f t="shared" si="3"/>
        <v>919.50639000000001</v>
      </c>
      <c r="L92" s="15">
        <f t="shared" si="3"/>
        <v>967.36295999999993</v>
      </c>
      <c r="M92" s="15">
        <f t="shared" si="3"/>
        <v>969.08569</v>
      </c>
      <c r="N92" s="15">
        <f t="shared" si="3"/>
        <v>985.39125999999999</v>
      </c>
      <c r="O92" s="15">
        <f t="shared" si="3"/>
        <v>970.1111699999999</v>
      </c>
    </row>
    <row r="93" spans="1:15" x14ac:dyDescent="0.25">
      <c r="A93" s="27"/>
      <c r="B93" s="34"/>
      <c r="C93" s="23" t="s">
        <v>18</v>
      </c>
      <c r="D93" s="15">
        <f t="shared" si="3"/>
        <v>1084.4765</v>
      </c>
      <c r="E93" s="15">
        <f t="shared" si="3"/>
        <v>1046.92686</v>
      </c>
      <c r="F93" s="15">
        <f t="shared" si="3"/>
        <v>1054.64906</v>
      </c>
      <c r="G93" s="15">
        <f t="shared" si="3"/>
        <v>1101.6748499999999</v>
      </c>
      <c r="H93" s="15">
        <f t="shared" si="3"/>
        <v>1082.8996399999999</v>
      </c>
      <c r="I93" s="15">
        <f t="shared" si="3"/>
        <v>1026.24326</v>
      </c>
      <c r="J93" s="15">
        <f t="shared" si="3"/>
        <v>1014.9430599999999</v>
      </c>
      <c r="K93" s="15">
        <f t="shared" si="3"/>
        <v>919.50639000000001</v>
      </c>
      <c r="L93" s="15">
        <f t="shared" si="3"/>
        <v>967.36295999999993</v>
      </c>
      <c r="M93" s="15">
        <f t="shared" si="3"/>
        <v>969.08569</v>
      </c>
      <c r="N93" s="15">
        <f t="shared" si="3"/>
        <v>985.39125999999999</v>
      </c>
      <c r="O93" s="15">
        <f t="shared" si="3"/>
        <v>970.1111699999999</v>
      </c>
    </row>
    <row r="94" spans="1:15" x14ac:dyDescent="0.25">
      <c r="A94" s="27"/>
      <c r="B94" s="34"/>
      <c r="C94" s="23" t="s">
        <v>19</v>
      </c>
      <c r="D94" s="15">
        <f t="shared" si="3"/>
        <v>1084.4765</v>
      </c>
      <c r="E94" s="15">
        <f t="shared" si="3"/>
        <v>1046.92686</v>
      </c>
      <c r="F94" s="15">
        <f t="shared" si="3"/>
        <v>1054.64906</v>
      </c>
      <c r="G94" s="15">
        <f t="shared" si="3"/>
        <v>1101.6748499999999</v>
      </c>
      <c r="H94" s="15">
        <f t="shared" si="3"/>
        <v>1082.8996399999999</v>
      </c>
      <c r="I94" s="15">
        <f t="shared" si="3"/>
        <v>1026.24326</v>
      </c>
      <c r="J94" s="15">
        <f t="shared" si="3"/>
        <v>1014.9430599999999</v>
      </c>
      <c r="K94" s="15">
        <f t="shared" si="3"/>
        <v>919.50639000000001</v>
      </c>
      <c r="L94" s="15">
        <f t="shared" si="3"/>
        <v>967.36295999999993</v>
      </c>
      <c r="M94" s="15">
        <f t="shared" si="3"/>
        <v>969.08569</v>
      </c>
      <c r="N94" s="15">
        <f t="shared" si="3"/>
        <v>985.39125999999999</v>
      </c>
      <c r="O94" s="15">
        <f t="shared" si="3"/>
        <v>970.1111699999999</v>
      </c>
    </row>
    <row r="95" spans="1:15" x14ac:dyDescent="0.25">
      <c r="A95" s="27"/>
      <c r="B95" s="34" t="s">
        <v>22</v>
      </c>
      <c r="C95" s="23" t="s">
        <v>38</v>
      </c>
      <c r="D95" s="15">
        <f t="shared" si="3"/>
        <v>1084.4765</v>
      </c>
      <c r="E95" s="15">
        <f t="shared" si="3"/>
        <v>1046.92686</v>
      </c>
      <c r="F95" s="15">
        <f t="shared" si="3"/>
        <v>1054.64906</v>
      </c>
      <c r="G95" s="15">
        <f t="shared" si="3"/>
        <v>1101.6748499999999</v>
      </c>
      <c r="H95" s="15">
        <f t="shared" si="3"/>
        <v>1082.8996399999999</v>
      </c>
      <c r="I95" s="15">
        <f t="shared" si="3"/>
        <v>1026.24326</v>
      </c>
      <c r="J95" s="15">
        <f t="shared" si="3"/>
        <v>1014.9430599999999</v>
      </c>
      <c r="K95" s="15">
        <f t="shared" si="3"/>
        <v>919.50639000000001</v>
      </c>
      <c r="L95" s="15">
        <f t="shared" si="3"/>
        <v>967.36295999999993</v>
      </c>
      <c r="M95" s="15">
        <f t="shared" si="3"/>
        <v>969.08569</v>
      </c>
      <c r="N95" s="15">
        <f t="shared" si="3"/>
        <v>985.39125999999999</v>
      </c>
      <c r="O95" s="15">
        <f t="shared" si="3"/>
        <v>970.1111699999999</v>
      </c>
    </row>
    <row r="96" spans="1:15" x14ac:dyDescent="0.25">
      <c r="A96" s="27"/>
      <c r="B96" s="34"/>
      <c r="C96" s="23" t="s">
        <v>18</v>
      </c>
      <c r="D96" s="15">
        <f t="shared" si="3"/>
        <v>1084.4765</v>
      </c>
      <c r="E96" s="15">
        <f t="shared" si="3"/>
        <v>1046.92686</v>
      </c>
      <c r="F96" s="15">
        <f t="shared" si="3"/>
        <v>1054.64906</v>
      </c>
      <c r="G96" s="15">
        <f t="shared" si="3"/>
        <v>1101.6748499999999</v>
      </c>
      <c r="H96" s="15">
        <f t="shared" si="3"/>
        <v>1082.8996399999999</v>
      </c>
      <c r="I96" s="15">
        <f t="shared" si="3"/>
        <v>1026.24326</v>
      </c>
      <c r="J96" s="15">
        <f t="shared" si="3"/>
        <v>1014.9430599999999</v>
      </c>
      <c r="K96" s="15">
        <f t="shared" si="3"/>
        <v>919.50639000000001</v>
      </c>
      <c r="L96" s="15">
        <f t="shared" si="3"/>
        <v>967.36295999999993</v>
      </c>
      <c r="M96" s="15">
        <f t="shared" si="3"/>
        <v>969.08569</v>
      </c>
      <c r="N96" s="15">
        <f t="shared" si="3"/>
        <v>985.39125999999999</v>
      </c>
      <c r="O96" s="15">
        <f t="shared" si="3"/>
        <v>970.1111699999999</v>
      </c>
    </row>
    <row r="97" spans="1:15" x14ac:dyDescent="0.25">
      <c r="A97" s="27"/>
      <c r="B97" s="34"/>
      <c r="C97" s="23" t="s">
        <v>19</v>
      </c>
      <c r="D97" s="15">
        <f t="shared" si="3"/>
        <v>1084.4765</v>
      </c>
      <c r="E97" s="15">
        <f t="shared" si="3"/>
        <v>1046.92686</v>
      </c>
      <c r="F97" s="15">
        <f t="shared" si="3"/>
        <v>1054.64906</v>
      </c>
      <c r="G97" s="15">
        <f t="shared" si="3"/>
        <v>1101.6748499999999</v>
      </c>
      <c r="H97" s="15">
        <f t="shared" si="3"/>
        <v>1082.8996399999999</v>
      </c>
      <c r="I97" s="15">
        <f t="shared" si="3"/>
        <v>1026.24326</v>
      </c>
      <c r="J97" s="15">
        <f t="shared" si="3"/>
        <v>1014.9430599999999</v>
      </c>
      <c r="K97" s="15">
        <f t="shared" si="3"/>
        <v>919.50639000000001</v>
      </c>
      <c r="L97" s="15">
        <f t="shared" si="3"/>
        <v>967.36295999999993</v>
      </c>
      <c r="M97" s="15">
        <f t="shared" si="3"/>
        <v>969.08569</v>
      </c>
      <c r="N97" s="15">
        <f t="shared" si="3"/>
        <v>985.39125999999999</v>
      </c>
      <c r="O97" s="15">
        <f t="shared" si="3"/>
        <v>970.1111699999999</v>
      </c>
    </row>
    <row r="98" spans="1:15" x14ac:dyDescent="0.25">
      <c r="A98" s="27"/>
      <c r="B98" s="24" t="s">
        <v>30</v>
      </c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5"/>
    </row>
    <row r="99" spans="1:15" x14ac:dyDescent="0.25">
      <c r="A99" s="27"/>
      <c r="B99" s="33" t="s">
        <v>15</v>
      </c>
      <c r="C99" s="22" t="s">
        <v>38</v>
      </c>
      <c r="D99" s="15">
        <f>D60</f>
        <v>370.02915999999999</v>
      </c>
      <c r="E99" s="15">
        <f t="shared" ref="E99:O99" si="4">E60</f>
        <v>370.02915999999999</v>
      </c>
      <c r="F99" s="15">
        <f t="shared" si="4"/>
        <v>370.02915999999999</v>
      </c>
      <c r="G99" s="15">
        <f t="shared" si="4"/>
        <v>370.02915999999999</v>
      </c>
      <c r="H99" s="15">
        <f t="shared" si="4"/>
        <v>370.02915999999999</v>
      </c>
      <c r="I99" s="15">
        <f t="shared" si="4"/>
        <v>370.02915999999999</v>
      </c>
      <c r="J99" s="15">
        <f t="shared" si="4"/>
        <v>370.02915999999999</v>
      </c>
      <c r="K99" s="15">
        <f t="shared" si="4"/>
        <v>370.02915999999999</v>
      </c>
      <c r="L99" s="15">
        <f t="shared" si="4"/>
        <v>370.02915999999999</v>
      </c>
      <c r="M99" s="15">
        <f t="shared" si="4"/>
        <v>422.57330000000002</v>
      </c>
      <c r="N99" s="15">
        <f t="shared" si="4"/>
        <v>422.57330000000002</v>
      </c>
      <c r="O99" s="15">
        <f t="shared" si="4"/>
        <v>422.57330000000002</v>
      </c>
    </row>
    <row r="100" spans="1:15" x14ac:dyDescent="0.25">
      <c r="A100" s="27"/>
      <c r="B100" s="33"/>
      <c r="C100" s="22" t="s">
        <v>18</v>
      </c>
      <c r="D100" s="15">
        <f t="shared" ref="D100:O110" si="5">D61</f>
        <v>370.02915999999999</v>
      </c>
      <c r="E100" s="15">
        <f t="shared" si="5"/>
        <v>370.02915999999999</v>
      </c>
      <c r="F100" s="15">
        <f t="shared" si="5"/>
        <v>370.02915999999999</v>
      </c>
      <c r="G100" s="15">
        <f t="shared" si="5"/>
        <v>370.02915999999999</v>
      </c>
      <c r="H100" s="15">
        <f t="shared" si="5"/>
        <v>370.02915999999999</v>
      </c>
      <c r="I100" s="15">
        <f t="shared" si="5"/>
        <v>370.02915999999999</v>
      </c>
      <c r="J100" s="15">
        <f t="shared" si="5"/>
        <v>370.02915999999999</v>
      </c>
      <c r="K100" s="15">
        <f t="shared" si="5"/>
        <v>370.02915999999999</v>
      </c>
      <c r="L100" s="15">
        <f t="shared" si="5"/>
        <v>370.02915999999999</v>
      </c>
      <c r="M100" s="15">
        <f t="shared" si="5"/>
        <v>422.57330000000002</v>
      </c>
      <c r="N100" s="15">
        <f t="shared" si="5"/>
        <v>422.57330000000002</v>
      </c>
      <c r="O100" s="15">
        <f t="shared" si="5"/>
        <v>422.57330000000002</v>
      </c>
    </row>
    <row r="101" spans="1:15" x14ac:dyDescent="0.25">
      <c r="A101" s="27"/>
      <c r="B101" s="33"/>
      <c r="C101" s="22" t="s">
        <v>19</v>
      </c>
      <c r="D101" s="15">
        <f t="shared" si="5"/>
        <v>370.02915999999999</v>
      </c>
      <c r="E101" s="15">
        <f t="shared" si="5"/>
        <v>370.02915999999999</v>
      </c>
      <c r="F101" s="15">
        <f t="shared" si="5"/>
        <v>370.02915999999999</v>
      </c>
      <c r="G101" s="15">
        <f t="shared" si="5"/>
        <v>370.02915999999999</v>
      </c>
      <c r="H101" s="15">
        <f t="shared" si="5"/>
        <v>370.02915999999999</v>
      </c>
      <c r="I101" s="15">
        <f t="shared" si="5"/>
        <v>370.02915999999999</v>
      </c>
      <c r="J101" s="15">
        <f t="shared" si="5"/>
        <v>370.02915999999999</v>
      </c>
      <c r="K101" s="15">
        <f t="shared" si="5"/>
        <v>370.02915999999999</v>
      </c>
      <c r="L101" s="15">
        <f t="shared" si="5"/>
        <v>370.02915999999999</v>
      </c>
      <c r="M101" s="15">
        <f t="shared" si="5"/>
        <v>422.57330000000002</v>
      </c>
      <c r="N101" s="15">
        <f t="shared" si="5"/>
        <v>422.57330000000002</v>
      </c>
      <c r="O101" s="15">
        <f t="shared" si="5"/>
        <v>422.57330000000002</v>
      </c>
    </row>
    <row r="102" spans="1:15" x14ac:dyDescent="0.25">
      <c r="A102" s="27"/>
      <c r="B102" s="34" t="s">
        <v>39</v>
      </c>
      <c r="C102" s="23" t="s">
        <v>38</v>
      </c>
      <c r="D102" s="15">
        <f t="shared" si="5"/>
        <v>746.20321999999999</v>
      </c>
      <c r="E102" s="15">
        <f t="shared" si="5"/>
        <v>746.20321999999999</v>
      </c>
      <c r="F102" s="15">
        <f t="shared" si="5"/>
        <v>746.20321999999999</v>
      </c>
      <c r="G102" s="15">
        <f t="shared" si="5"/>
        <v>746.20321999999999</v>
      </c>
      <c r="H102" s="15">
        <f t="shared" si="5"/>
        <v>746.20321999999999</v>
      </c>
      <c r="I102" s="15">
        <f t="shared" si="5"/>
        <v>746.20321999999999</v>
      </c>
      <c r="J102" s="15">
        <f t="shared" si="5"/>
        <v>746.20321999999999</v>
      </c>
      <c r="K102" s="15">
        <f t="shared" si="5"/>
        <v>746.20321999999999</v>
      </c>
      <c r="L102" s="15">
        <f t="shared" si="5"/>
        <v>746.20321999999999</v>
      </c>
      <c r="M102" s="15">
        <f t="shared" si="5"/>
        <v>904.39829999999995</v>
      </c>
      <c r="N102" s="15">
        <f t="shared" si="5"/>
        <v>904.39829999999995</v>
      </c>
      <c r="O102" s="15">
        <f t="shared" si="5"/>
        <v>904.39829999999995</v>
      </c>
    </row>
    <row r="103" spans="1:15" x14ac:dyDescent="0.25">
      <c r="A103" s="27"/>
      <c r="B103" s="34"/>
      <c r="C103" s="23" t="s">
        <v>18</v>
      </c>
      <c r="D103" s="15">
        <f t="shared" si="5"/>
        <v>746.20321999999999</v>
      </c>
      <c r="E103" s="15">
        <f t="shared" si="5"/>
        <v>746.20321999999999</v>
      </c>
      <c r="F103" s="15">
        <f t="shared" si="5"/>
        <v>746.20321999999999</v>
      </c>
      <c r="G103" s="15">
        <f t="shared" si="5"/>
        <v>746.20321999999999</v>
      </c>
      <c r="H103" s="15">
        <f t="shared" si="5"/>
        <v>746.20321999999999</v>
      </c>
      <c r="I103" s="15">
        <f t="shared" si="5"/>
        <v>746.20321999999999</v>
      </c>
      <c r="J103" s="15">
        <f t="shared" si="5"/>
        <v>746.20321999999999</v>
      </c>
      <c r="K103" s="15">
        <f t="shared" si="5"/>
        <v>746.20321999999999</v>
      </c>
      <c r="L103" s="15">
        <f t="shared" si="5"/>
        <v>746.20321999999999</v>
      </c>
      <c r="M103" s="15">
        <f t="shared" si="5"/>
        <v>904.39829999999995</v>
      </c>
      <c r="N103" s="15">
        <f t="shared" si="5"/>
        <v>904.39829999999995</v>
      </c>
      <c r="O103" s="15">
        <f t="shared" si="5"/>
        <v>904.39829999999995</v>
      </c>
    </row>
    <row r="104" spans="1:15" x14ac:dyDescent="0.25">
      <c r="A104" s="27"/>
      <c r="B104" s="34"/>
      <c r="C104" s="23" t="s">
        <v>19</v>
      </c>
      <c r="D104" s="15">
        <f t="shared" si="5"/>
        <v>746.20321999999999</v>
      </c>
      <c r="E104" s="15">
        <f t="shared" si="5"/>
        <v>746.20321999999999</v>
      </c>
      <c r="F104" s="15">
        <f t="shared" si="5"/>
        <v>746.20321999999999</v>
      </c>
      <c r="G104" s="15">
        <f t="shared" si="5"/>
        <v>746.20321999999999</v>
      </c>
      <c r="H104" s="15">
        <f t="shared" si="5"/>
        <v>746.20321999999999</v>
      </c>
      <c r="I104" s="15">
        <f t="shared" si="5"/>
        <v>746.20321999999999</v>
      </c>
      <c r="J104" s="15">
        <f t="shared" si="5"/>
        <v>746.20321999999999</v>
      </c>
      <c r="K104" s="15">
        <f t="shared" si="5"/>
        <v>746.20321999999999</v>
      </c>
      <c r="L104" s="15">
        <f t="shared" si="5"/>
        <v>746.20321999999999</v>
      </c>
      <c r="M104" s="15">
        <f t="shared" si="5"/>
        <v>904.39829999999995</v>
      </c>
      <c r="N104" s="15">
        <f t="shared" si="5"/>
        <v>904.39829999999995</v>
      </c>
      <c r="O104" s="15">
        <f t="shared" si="5"/>
        <v>904.39829999999995</v>
      </c>
    </row>
    <row r="105" spans="1:15" x14ac:dyDescent="0.25">
      <c r="A105" s="27"/>
      <c r="B105" s="34" t="s">
        <v>40</v>
      </c>
      <c r="C105" s="23" t="s">
        <v>38</v>
      </c>
      <c r="D105" s="15">
        <f t="shared" si="5"/>
        <v>915.54713000000004</v>
      </c>
      <c r="E105" s="15">
        <f t="shared" si="5"/>
        <v>915.54713000000004</v>
      </c>
      <c r="F105" s="15">
        <f t="shared" si="5"/>
        <v>915.54713000000004</v>
      </c>
      <c r="G105" s="15">
        <f t="shared" si="5"/>
        <v>915.54713000000004</v>
      </c>
      <c r="H105" s="15">
        <f t="shared" si="5"/>
        <v>915.54713000000004</v>
      </c>
      <c r="I105" s="15">
        <f t="shared" si="5"/>
        <v>915.54713000000004</v>
      </c>
      <c r="J105" s="15">
        <f t="shared" si="5"/>
        <v>915.54713000000004</v>
      </c>
      <c r="K105" s="15">
        <f t="shared" si="5"/>
        <v>915.54713000000004</v>
      </c>
      <c r="L105" s="15">
        <f t="shared" si="5"/>
        <v>915.54713000000004</v>
      </c>
      <c r="M105" s="15">
        <f t="shared" si="5"/>
        <v>1109.64312</v>
      </c>
      <c r="N105" s="15">
        <f t="shared" si="5"/>
        <v>1109.64312</v>
      </c>
      <c r="O105" s="15">
        <f t="shared" si="5"/>
        <v>1109.64312</v>
      </c>
    </row>
    <row r="106" spans="1:15" x14ac:dyDescent="0.25">
      <c r="A106" s="27"/>
      <c r="B106" s="34"/>
      <c r="C106" s="23" t="s">
        <v>18</v>
      </c>
      <c r="D106" s="15">
        <f t="shared" si="5"/>
        <v>915.54713000000004</v>
      </c>
      <c r="E106" s="15">
        <f t="shared" si="5"/>
        <v>915.54713000000004</v>
      </c>
      <c r="F106" s="15">
        <f t="shared" si="5"/>
        <v>915.54713000000004</v>
      </c>
      <c r="G106" s="15">
        <f t="shared" si="5"/>
        <v>915.54713000000004</v>
      </c>
      <c r="H106" s="15">
        <f t="shared" si="5"/>
        <v>915.54713000000004</v>
      </c>
      <c r="I106" s="15">
        <f t="shared" si="5"/>
        <v>915.54713000000004</v>
      </c>
      <c r="J106" s="15">
        <f t="shared" si="5"/>
        <v>915.54713000000004</v>
      </c>
      <c r="K106" s="15">
        <f t="shared" si="5"/>
        <v>915.54713000000004</v>
      </c>
      <c r="L106" s="15">
        <f t="shared" si="5"/>
        <v>915.54713000000004</v>
      </c>
      <c r="M106" s="15">
        <f t="shared" si="5"/>
        <v>1109.64312</v>
      </c>
      <c r="N106" s="15">
        <f t="shared" si="5"/>
        <v>1109.64312</v>
      </c>
      <c r="O106" s="15">
        <f t="shared" si="5"/>
        <v>1109.64312</v>
      </c>
    </row>
    <row r="107" spans="1:15" x14ac:dyDescent="0.25">
      <c r="A107" s="27"/>
      <c r="B107" s="34"/>
      <c r="C107" s="23" t="s">
        <v>19</v>
      </c>
      <c r="D107" s="15">
        <f t="shared" si="5"/>
        <v>915.54713000000004</v>
      </c>
      <c r="E107" s="15">
        <f t="shared" si="5"/>
        <v>915.54713000000004</v>
      </c>
      <c r="F107" s="15">
        <f t="shared" si="5"/>
        <v>915.54713000000004</v>
      </c>
      <c r="G107" s="15">
        <f t="shared" si="5"/>
        <v>915.54713000000004</v>
      </c>
      <c r="H107" s="15">
        <f t="shared" si="5"/>
        <v>915.54713000000004</v>
      </c>
      <c r="I107" s="15">
        <f t="shared" si="5"/>
        <v>915.54713000000004</v>
      </c>
      <c r="J107" s="15">
        <f t="shared" si="5"/>
        <v>915.54713000000004</v>
      </c>
      <c r="K107" s="15">
        <f t="shared" si="5"/>
        <v>915.54713000000004</v>
      </c>
      <c r="L107" s="15">
        <f t="shared" si="5"/>
        <v>915.54713000000004</v>
      </c>
      <c r="M107" s="15">
        <f t="shared" si="5"/>
        <v>1109.64312</v>
      </c>
      <c r="N107" s="15">
        <f t="shared" si="5"/>
        <v>1109.64312</v>
      </c>
      <c r="O107" s="15">
        <f t="shared" si="5"/>
        <v>1109.64312</v>
      </c>
    </row>
    <row r="108" spans="1:15" x14ac:dyDescent="0.25">
      <c r="A108" s="27"/>
      <c r="B108" s="34" t="s">
        <v>22</v>
      </c>
      <c r="C108" s="23" t="s">
        <v>38</v>
      </c>
      <c r="D108" s="15">
        <f t="shared" si="5"/>
        <v>958.16822999999999</v>
      </c>
      <c r="E108" s="15">
        <f t="shared" si="5"/>
        <v>958.16822999999999</v>
      </c>
      <c r="F108" s="15">
        <f t="shared" si="5"/>
        <v>958.16822999999999</v>
      </c>
      <c r="G108" s="15">
        <f t="shared" si="5"/>
        <v>958.16822999999999</v>
      </c>
      <c r="H108" s="15">
        <f t="shared" si="5"/>
        <v>958.16822999999999</v>
      </c>
      <c r="I108" s="15">
        <f t="shared" si="5"/>
        <v>958.16822999999999</v>
      </c>
      <c r="J108" s="15">
        <f t="shared" si="5"/>
        <v>958.16822999999999</v>
      </c>
      <c r="K108" s="15">
        <f t="shared" si="5"/>
        <v>958.16822999999999</v>
      </c>
      <c r="L108" s="15">
        <f t="shared" si="5"/>
        <v>958.16822999999999</v>
      </c>
      <c r="M108" s="15">
        <f t="shared" si="5"/>
        <v>1161.29989</v>
      </c>
      <c r="N108" s="15">
        <f t="shared" si="5"/>
        <v>1161.29989</v>
      </c>
      <c r="O108" s="15">
        <f t="shared" si="5"/>
        <v>1161.29989</v>
      </c>
    </row>
    <row r="109" spans="1:15" x14ac:dyDescent="0.25">
      <c r="A109" s="27"/>
      <c r="B109" s="34"/>
      <c r="C109" s="23" t="s">
        <v>18</v>
      </c>
      <c r="D109" s="15">
        <f t="shared" si="5"/>
        <v>958.16822999999999</v>
      </c>
      <c r="E109" s="15">
        <f t="shared" si="5"/>
        <v>958.16822999999999</v>
      </c>
      <c r="F109" s="15">
        <f t="shared" si="5"/>
        <v>958.16822999999999</v>
      </c>
      <c r="G109" s="15">
        <f t="shared" si="5"/>
        <v>958.16822999999999</v>
      </c>
      <c r="H109" s="15">
        <f t="shared" si="5"/>
        <v>958.16822999999999</v>
      </c>
      <c r="I109" s="15">
        <f t="shared" si="5"/>
        <v>958.16822999999999</v>
      </c>
      <c r="J109" s="15">
        <f t="shared" si="5"/>
        <v>958.16822999999999</v>
      </c>
      <c r="K109" s="15">
        <f t="shared" si="5"/>
        <v>958.16822999999999</v>
      </c>
      <c r="L109" s="15">
        <f t="shared" si="5"/>
        <v>958.16822999999999</v>
      </c>
      <c r="M109" s="15">
        <f t="shared" si="5"/>
        <v>1161.29989</v>
      </c>
      <c r="N109" s="15">
        <f t="shared" si="5"/>
        <v>1161.29989</v>
      </c>
      <c r="O109" s="15">
        <f t="shared" si="5"/>
        <v>1161.29989</v>
      </c>
    </row>
    <row r="110" spans="1:15" x14ac:dyDescent="0.25">
      <c r="A110" s="27"/>
      <c r="B110" s="34"/>
      <c r="C110" s="23" t="s">
        <v>19</v>
      </c>
      <c r="D110" s="15">
        <f t="shared" si="5"/>
        <v>958.16822999999999</v>
      </c>
      <c r="E110" s="15">
        <f t="shared" si="5"/>
        <v>958.16822999999999</v>
      </c>
      <c r="F110" s="15">
        <f t="shared" si="5"/>
        <v>958.16822999999999</v>
      </c>
      <c r="G110" s="15">
        <f t="shared" si="5"/>
        <v>958.16822999999999</v>
      </c>
      <c r="H110" s="15">
        <f t="shared" si="5"/>
        <v>958.16822999999999</v>
      </c>
      <c r="I110" s="15">
        <f t="shared" si="5"/>
        <v>958.16822999999999</v>
      </c>
      <c r="J110" s="15">
        <f t="shared" si="5"/>
        <v>958.16822999999999</v>
      </c>
      <c r="K110" s="15">
        <f t="shared" si="5"/>
        <v>958.16822999999999</v>
      </c>
      <c r="L110" s="15">
        <f t="shared" si="5"/>
        <v>958.16822999999999</v>
      </c>
      <c r="M110" s="15">
        <f t="shared" si="5"/>
        <v>1161.29989</v>
      </c>
      <c r="N110" s="15">
        <f t="shared" si="5"/>
        <v>1161.29989</v>
      </c>
      <c r="O110" s="15">
        <f t="shared" si="5"/>
        <v>1161.29989</v>
      </c>
    </row>
    <row r="111" spans="1:15" x14ac:dyDescent="0.25">
      <c r="A111" s="27"/>
      <c r="B111" s="24" t="s">
        <v>23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5"/>
    </row>
    <row r="112" spans="1:15" x14ac:dyDescent="0.25">
      <c r="A112" s="27"/>
      <c r="B112" s="33" t="s">
        <v>15</v>
      </c>
      <c r="C112" s="22" t="s">
        <v>38</v>
      </c>
      <c r="D112" s="8">
        <v>2.8261000000000003</v>
      </c>
      <c r="E112" s="8">
        <v>2.8505000000000003</v>
      </c>
      <c r="F112" s="8">
        <v>2.7851100000000004</v>
      </c>
      <c r="G112" s="8">
        <v>2.8036500000000002</v>
      </c>
      <c r="H112" s="8">
        <v>2.9425100000000004</v>
      </c>
      <c r="I112" s="8">
        <v>2.6152800000000007</v>
      </c>
      <c r="J112" s="8">
        <v>2.4274</v>
      </c>
      <c r="K112" s="8">
        <v>2.4135500000000003</v>
      </c>
      <c r="L112" s="8">
        <v>2.6379100000000002</v>
      </c>
      <c r="M112" s="8">
        <v>2.4501068253355816</v>
      </c>
      <c r="N112" s="8">
        <v>2.4734868253355811</v>
      </c>
      <c r="O112" s="9">
        <v>2.606406825335581</v>
      </c>
    </row>
    <row r="113" spans="1:15" x14ac:dyDescent="0.25">
      <c r="A113" s="27"/>
      <c r="B113" s="33"/>
      <c r="C113" s="22" t="s">
        <v>18</v>
      </c>
      <c r="D113" s="8">
        <v>2.4882700000000004</v>
      </c>
      <c r="E113" s="8">
        <v>2.5126700000000004</v>
      </c>
      <c r="F113" s="8">
        <v>2.4472800000000006</v>
      </c>
      <c r="G113" s="8">
        <v>2.4658200000000003</v>
      </c>
      <c r="H113" s="8">
        <v>2.6046800000000006</v>
      </c>
      <c r="I113" s="8">
        <v>2.2774500000000004</v>
      </c>
      <c r="J113" s="8">
        <v>2.0895699999999997</v>
      </c>
      <c r="K113" s="8">
        <v>2.07572</v>
      </c>
      <c r="L113" s="8">
        <v>2.3000799999999999</v>
      </c>
      <c r="M113" s="8">
        <v>2.1952808181945218</v>
      </c>
      <c r="N113" s="8">
        <v>2.2186608181945213</v>
      </c>
      <c r="O113" s="9">
        <v>2.3515808181945208</v>
      </c>
    </row>
    <row r="114" spans="1:15" x14ac:dyDescent="0.25">
      <c r="A114" s="27"/>
      <c r="B114" s="33"/>
      <c r="C114" s="22" t="s">
        <v>19</v>
      </c>
      <c r="D114" s="8">
        <v>2.4757500000000001</v>
      </c>
      <c r="E114" s="8">
        <v>2.5001500000000001</v>
      </c>
      <c r="F114" s="8">
        <v>2.4347600000000003</v>
      </c>
      <c r="G114" s="8">
        <v>2.4533</v>
      </c>
      <c r="H114" s="8">
        <v>2.5921600000000002</v>
      </c>
      <c r="I114" s="8">
        <v>2.2649300000000006</v>
      </c>
      <c r="J114" s="8">
        <v>2.0770499999999998</v>
      </c>
      <c r="K114" s="8">
        <v>2.0632000000000001</v>
      </c>
      <c r="L114" s="8">
        <v>2.28756</v>
      </c>
      <c r="M114" s="8">
        <v>2.1858369511329636</v>
      </c>
      <c r="N114" s="8">
        <v>2.2092169511329631</v>
      </c>
      <c r="O114" s="9">
        <v>2.3421369511329631</v>
      </c>
    </row>
    <row r="115" spans="1:15" x14ac:dyDescent="0.25">
      <c r="A115" s="27"/>
      <c r="B115" s="34" t="s">
        <v>39</v>
      </c>
      <c r="C115" s="23" t="s">
        <v>38</v>
      </c>
      <c r="D115" s="8">
        <v>2.8261000000000003</v>
      </c>
      <c r="E115" s="8">
        <v>2.8505000000000003</v>
      </c>
      <c r="F115" s="8">
        <v>2.7851100000000004</v>
      </c>
      <c r="G115" s="8">
        <v>2.8036500000000002</v>
      </c>
      <c r="H115" s="8">
        <v>2.9425100000000004</v>
      </c>
      <c r="I115" s="8">
        <v>2.6152800000000007</v>
      </c>
      <c r="J115" s="8">
        <v>2.4274</v>
      </c>
      <c r="K115" s="8">
        <v>2.4135500000000003</v>
      </c>
      <c r="L115" s="8">
        <v>2.6379100000000002</v>
      </c>
      <c r="M115" s="8">
        <v>2.4501068253355816</v>
      </c>
      <c r="N115" s="8">
        <v>2.4734868253355811</v>
      </c>
      <c r="O115" s="9">
        <v>2.606406825335581</v>
      </c>
    </row>
    <row r="116" spans="1:15" x14ac:dyDescent="0.25">
      <c r="A116" s="27"/>
      <c r="B116" s="34"/>
      <c r="C116" s="23" t="s">
        <v>18</v>
      </c>
      <c r="D116" s="8">
        <v>2.4882700000000004</v>
      </c>
      <c r="E116" s="8">
        <v>2.5126700000000004</v>
      </c>
      <c r="F116" s="8">
        <v>2.4472800000000006</v>
      </c>
      <c r="G116" s="8">
        <v>2.4658200000000003</v>
      </c>
      <c r="H116" s="8">
        <v>2.6046800000000006</v>
      </c>
      <c r="I116" s="8">
        <v>2.2774500000000004</v>
      </c>
      <c r="J116" s="8">
        <v>2.0895699999999997</v>
      </c>
      <c r="K116" s="8">
        <v>2.07572</v>
      </c>
      <c r="L116" s="8">
        <v>2.3000799999999999</v>
      </c>
      <c r="M116" s="8">
        <v>2.1952808181945218</v>
      </c>
      <c r="N116" s="8">
        <v>2.2186608181945213</v>
      </c>
      <c r="O116" s="9">
        <v>2.3515808181945208</v>
      </c>
    </row>
    <row r="117" spans="1:15" x14ac:dyDescent="0.25">
      <c r="A117" s="27"/>
      <c r="B117" s="34"/>
      <c r="C117" s="23" t="s">
        <v>19</v>
      </c>
      <c r="D117" s="8">
        <v>2.4757500000000001</v>
      </c>
      <c r="E117" s="8">
        <v>2.5001500000000001</v>
      </c>
      <c r="F117" s="8">
        <v>2.4347600000000003</v>
      </c>
      <c r="G117" s="8">
        <v>2.4533</v>
      </c>
      <c r="H117" s="8">
        <v>2.5921600000000002</v>
      </c>
      <c r="I117" s="8">
        <v>2.2649300000000006</v>
      </c>
      <c r="J117" s="8">
        <v>2.0770499999999998</v>
      </c>
      <c r="K117" s="8">
        <v>2.0632000000000001</v>
      </c>
      <c r="L117" s="8">
        <v>2.28756</v>
      </c>
      <c r="M117" s="8">
        <v>2.1858369511329636</v>
      </c>
      <c r="N117" s="8">
        <v>2.2092169511329631</v>
      </c>
      <c r="O117" s="9">
        <v>2.3421369511329631</v>
      </c>
    </row>
    <row r="118" spans="1:15" x14ac:dyDescent="0.25">
      <c r="A118" s="27"/>
      <c r="B118" s="34" t="s">
        <v>40</v>
      </c>
      <c r="C118" s="23" t="s">
        <v>38</v>
      </c>
      <c r="D118" s="8">
        <v>2.8261000000000003</v>
      </c>
      <c r="E118" s="8">
        <v>2.8505000000000003</v>
      </c>
      <c r="F118" s="8">
        <v>2.7851100000000004</v>
      </c>
      <c r="G118" s="8">
        <v>2.8036500000000002</v>
      </c>
      <c r="H118" s="8">
        <v>2.9425100000000004</v>
      </c>
      <c r="I118" s="8">
        <v>2.6152800000000007</v>
      </c>
      <c r="J118" s="8">
        <v>2.4274</v>
      </c>
      <c r="K118" s="8">
        <v>2.4135500000000003</v>
      </c>
      <c r="L118" s="8">
        <v>2.6379100000000002</v>
      </c>
      <c r="M118" s="8">
        <v>2.4501068253355816</v>
      </c>
      <c r="N118" s="8">
        <v>2.4734868253355811</v>
      </c>
      <c r="O118" s="9">
        <v>2.606406825335581</v>
      </c>
    </row>
    <row r="119" spans="1:15" x14ac:dyDescent="0.25">
      <c r="A119" s="27"/>
      <c r="B119" s="34"/>
      <c r="C119" s="23" t="s">
        <v>18</v>
      </c>
      <c r="D119" s="8">
        <v>2.4882700000000004</v>
      </c>
      <c r="E119" s="8">
        <v>2.5126700000000004</v>
      </c>
      <c r="F119" s="8">
        <v>2.4472800000000006</v>
      </c>
      <c r="G119" s="8">
        <v>2.4658200000000003</v>
      </c>
      <c r="H119" s="8">
        <v>2.6046800000000006</v>
      </c>
      <c r="I119" s="8">
        <v>2.2774500000000004</v>
      </c>
      <c r="J119" s="8">
        <v>2.0895699999999997</v>
      </c>
      <c r="K119" s="8">
        <v>2.07572</v>
      </c>
      <c r="L119" s="8">
        <v>2.3000799999999999</v>
      </c>
      <c r="M119" s="8">
        <v>2.1952808181945218</v>
      </c>
      <c r="N119" s="8">
        <v>2.2186608181945213</v>
      </c>
      <c r="O119" s="9">
        <v>2.3515808181945208</v>
      </c>
    </row>
    <row r="120" spans="1:15" x14ac:dyDescent="0.25">
      <c r="A120" s="27"/>
      <c r="B120" s="34"/>
      <c r="C120" s="23" t="s">
        <v>19</v>
      </c>
      <c r="D120" s="8">
        <v>2.4757500000000001</v>
      </c>
      <c r="E120" s="8">
        <v>2.5001500000000001</v>
      </c>
      <c r="F120" s="8">
        <v>2.4347600000000003</v>
      </c>
      <c r="G120" s="8">
        <v>2.4533</v>
      </c>
      <c r="H120" s="8">
        <v>2.5921600000000002</v>
      </c>
      <c r="I120" s="8">
        <v>2.2649300000000006</v>
      </c>
      <c r="J120" s="8">
        <v>2.0770499999999998</v>
      </c>
      <c r="K120" s="8">
        <v>2.0632000000000001</v>
      </c>
      <c r="L120" s="8">
        <v>2.28756</v>
      </c>
      <c r="M120" s="8">
        <v>2.1858369511329636</v>
      </c>
      <c r="N120" s="8">
        <v>2.2092169511329631</v>
      </c>
      <c r="O120" s="9">
        <v>2.3421369511329631</v>
      </c>
    </row>
    <row r="121" spans="1:15" x14ac:dyDescent="0.25">
      <c r="A121" s="27"/>
      <c r="B121" s="34" t="s">
        <v>22</v>
      </c>
      <c r="C121" s="23" t="s">
        <v>38</v>
      </c>
      <c r="D121" s="8">
        <v>2.8261000000000003</v>
      </c>
      <c r="E121" s="8">
        <v>2.8505000000000003</v>
      </c>
      <c r="F121" s="8">
        <v>2.7851100000000004</v>
      </c>
      <c r="G121" s="8">
        <v>2.8036500000000002</v>
      </c>
      <c r="H121" s="8">
        <v>2.9425100000000004</v>
      </c>
      <c r="I121" s="8">
        <v>2.6152800000000007</v>
      </c>
      <c r="J121" s="8">
        <v>2.4274</v>
      </c>
      <c r="K121" s="8">
        <v>2.4135500000000003</v>
      </c>
      <c r="L121" s="8">
        <v>2.6379100000000002</v>
      </c>
      <c r="M121" s="8">
        <v>2.4501068253355816</v>
      </c>
      <c r="N121" s="8">
        <v>2.4734868253355811</v>
      </c>
      <c r="O121" s="9">
        <v>2.606406825335581</v>
      </c>
    </row>
    <row r="122" spans="1:15" x14ac:dyDescent="0.25">
      <c r="A122" s="27"/>
      <c r="B122" s="34"/>
      <c r="C122" s="23" t="s">
        <v>18</v>
      </c>
      <c r="D122" s="8">
        <v>2.4882700000000004</v>
      </c>
      <c r="E122" s="8">
        <v>2.5126700000000004</v>
      </c>
      <c r="F122" s="8">
        <v>2.4472800000000006</v>
      </c>
      <c r="G122" s="8">
        <v>2.4658200000000003</v>
      </c>
      <c r="H122" s="8">
        <v>2.6046800000000006</v>
      </c>
      <c r="I122" s="8">
        <v>2.2774500000000004</v>
      </c>
      <c r="J122" s="8">
        <v>2.0895699999999997</v>
      </c>
      <c r="K122" s="8">
        <v>2.07572</v>
      </c>
      <c r="L122" s="8">
        <v>2.3000799999999999</v>
      </c>
      <c r="M122" s="8">
        <v>2.1952808181945218</v>
      </c>
      <c r="N122" s="8">
        <v>2.2186608181945213</v>
      </c>
      <c r="O122" s="9">
        <v>2.3515808181945208</v>
      </c>
    </row>
    <row r="123" spans="1:15" ht="15.75" thickBot="1" x14ac:dyDescent="0.3">
      <c r="A123" s="28"/>
      <c r="B123" s="34"/>
      <c r="C123" s="23" t="s">
        <v>19</v>
      </c>
      <c r="D123" s="13">
        <v>2.4757500000000001</v>
      </c>
      <c r="E123" s="13">
        <v>2.5001500000000001</v>
      </c>
      <c r="F123" s="13">
        <v>2.4347600000000003</v>
      </c>
      <c r="G123" s="13">
        <v>2.4533</v>
      </c>
      <c r="H123" s="13">
        <v>2.5921600000000002</v>
      </c>
      <c r="I123" s="13">
        <v>2.2649300000000006</v>
      </c>
      <c r="J123" s="13">
        <v>2.0770499999999998</v>
      </c>
      <c r="K123" s="13">
        <v>2.0632000000000001</v>
      </c>
      <c r="L123" s="13">
        <v>2.28756</v>
      </c>
      <c r="M123" s="13">
        <v>2.1858369511329636</v>
      </c>
      <c r="N123" s="13">
        <v>2.2092169511329631</v>
      </c>
      <c r="O123" s="14">
        <v>2.3421369511329631</v>
      </c>
    </row>
    <row r="127" spans="1:15" x14ac:dyDescent="0.25"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spans="1:15" x14ac:dyDescent="0.25"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36" ht="15" customHeight="1" x14ac:dyDescent="0.25"/>
  </sheetData>
  <mergeCells count="53">
    <mergeCell ref="A85:A123"/>
    <mergeCell ref="B86:B88"/>
    <mergeCell ref="B89:B91"/>
    <mergeCell ref="B92:B94"/>
    <mergeCell ref="B34:B36"/>
    <mergeCell ref="B37:B39"/>
    <mergeCell ref="B40:B42"/>
    <mergeCell ref="B43:B45"/>
    <mergeCell ref="A46:A84"/>
    <mergeCell ref="B47:B49"/>
    <mergeCell ref="B50:B52"/>
    <mergeCell ref="B53:B55"/>
    <mergeCell ref="B56:B58"/>
    <mergeCell ref="A20:A45"/>
    <mergeCell ref="B21:B23"/>
    <mergeCell ref="B24:B26"/>
    <mergeCell ref="B121:B123"/>
    <mergeCell ref="B99:B101"/>
    <mergeCell ref="B102:B104"/>
    <mergeCell ref="B105:B107"/>
    <mergeCell ref="B108:B110"/>
    <mergeCell ref="B111:O111"/>
    <mergeCell ref="B95:B97"/>
    <mergeCell ref="B112:B114"/>
    <mergeCell ref="B115:B117"/>
    <mergeCell ref="B118:B120"/>
    <mergeCell ref="B98:O98"/>
    <mergeCell ref="B20:O20"/>
    <mergeCell ref="B33:O33"/>
    <mergeCell ref="B46:O46"/>
    <mergeCell ref="B72:O72"/>
    <mergeCell ref="B85:O85"/>
    <mergeCell ref="B73:B75"/>
    <mergeCell ref="B76:B78"/>
    <mergeCell ref="B79:B81"/>
    <mergeCell ref="B82:B84"/>
    <mergeCell ref="B27:B29"/>
    <mergeCell ref="B30:B32"/>
    <mergeCell ref="B59:O59"/>
    <mergeCell ref="B60:B62"/>
    <mergeCell ref="B63:B65"/>
    <mergeCell ref="B66:B68"/>
    <mergeCell ref="B69:B71"/>
    <mergeCell ref="B18:O18"/>
    <mergeCell ref="A5:A19"/>
    <mergeCell ref="A1:O1"/>
    <mergeCell ref="N3:O3"/>
    <mergeCell ref="B5:O5"/>
    <mergeCell ref="B6:B8"/>
    <mergeCell ref="B9:B11"/>
    <mergeCell ref="B12:B14"/>
    <mergeCell ref="B15:B17"/>
    <mergeCell ref="B19:C19"/>
  </mergeCells>
  <pageMargins left="0.70866141732283472" right="0.70866141732283472" top="0.15748031496062992" bottom="0.15748031496062992" header="0.31496062992125984" footer="0.31496062992125984"/>
  <pageSetup paperSize="9" scale="56" fitToHeight="3" orientation="landscape" r:id="rId1"/>
  <rowBreaks count="2" manualBreakCount="2">
    <brk id="45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2"/>
  <sheetViews>
    <sheetView zoomScale="70" zoomScaleNormal="70" workbookViewId="0">
      <selection activeCell="J14" sqref="J14"/>
    </sheetView>
  </sheetViews>
  <sheetFormatPr defaultColWidth="9.140625" defaultRowHeight="15" x14ac:dyDescent="0.25"/>
  <cols>
    <col min="1" max="1" width="33.7109375" style="1" customWidth="1"/>
    <col min="2" max="2" width="12.5703125" style="1" customWidth="1"/>
    <col min="3" max="3" width="21.140625" style="1" bestFit="1" customWidth="1"/>
    <col min="4" max="15" width="11.28515625" style="1" customWidth="1"/>
    <col min="16" max="16" width="9.140625" style="1"/>
    <col min="17" max="18" width="9.140625" style="1" customWidth="1"/>
    <col min="19" max="16384" width="9.140625" style="1"/>
  </cols>
  <sheetData>
    <row r="1" spans="1:18" ht="2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18" ht="15.75" thickBot="1" x14ac:dyDescent="0.3">
      <c r="N3" s="30" t="s">
        <v>32</v>
      </c>
      <c r="O3" s="30"/>
      <c r="Q3" s="40" t="s">
        <v>36</v>
      </c>
      <c r="R3" s="40"/>
    </row>
    <row r="4" spans="1:18" s="2" customFormat="1" ht="15.75" thickBot="1" x14ac:dyDescent="0.3">
      <c r="A4" s="18"/>
      <c r="B4" s="3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6" t="s">
        <v>13</v>
      </c>
      <c r="Q4" s="2" t="s">
        <v>34</v>
      </c>
      <c r="R4" s="2" t="s">
        <v>35</v>
      </c>
    </row>
    <row r="5" spans="1:18" s="2" customFormat="1" ht="15.75" customHeight="1" x14ac:dyDescent="0.2">
      <c r="A5" s="26" t="s">
        <v>25</v>
      </c>
      <c r="B5" s="31" t="s">
        <v>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</row>
    <row r="6" spans="1:18" s="2" customFormat="1" ht="15" customHeight="1" x14ac:dyDescent="0.25">
      <c r="A6" s="27"/>
      <c r="B6" s="33" t="s">
        <v>15</v>
      </c>
      <c r="C6" s="19" t="s">
        <v>16</v>
      </c>
      <c r="D6" s="8" t="e">
        <f>'Тарифное меню'!#REF!-'без передачи'!$Q6</f>
        <v>#REF!</v>
      </c>
      <c r="E6" s="8" t="e">
        <f>'Тарифное меню'!#REF!-'без передачи'!$Q6</f>
        <v>#REF!</v>
      </c>
      <c r="F6" s="8" t="e">
        <f>'Тарифное меню'!#REF!-'без передачи'!$Q6</f>
        <v>#REF!</v>
      </c>
      <c r="G6" s="8" t="e">
        <f>'Тарифное меню'!#REF!-'без передачи'!$Q6</f>
        <v>#REF!</v>
      </c>
      <c r="H6" s="8" t="e">
        <f>'Тарифное меню'!#REF!-'без передачи'!$Q6</f>
        <v>#REF!</v>
      </c>
      <c r="I6" s="8" t="e">
        <f>'Тарифное меню'!#REF!-'без передачи'!$Q6</f>
        <v>#REF!</v>
      </c>
      <c r="J6" s="8" t="e">
        <f>'Тарифное меню'!#REF!-'без передачи'!$R6</f>
        <v>#REF!</v>
      </c>
      <c r="K6" s="8" t="e">
        <f>'Тарифное меню'!#REF!-'без передачи'!$R6</f>
        <v>#REF!</v>
      </c>
      <c r="L6" s="8" t="e">
        <f>'Тарифное меню'!#REF!-'без передачи'!$R6</f>
        <v>#REF!</v>
      </c>
      <c r="M6" s="8" t="e">
        <f>'Тарифное меню'!#REF!-'без передачи'!$R6</f>
        <v>#REF!</v>
      </c>
      <c r="N6" s="8" t="e">
        <f>'Тарифное меню'!#REF!-'без передачи'!$R6</f>
        <v>#REF!</v>
      </c>
      <c r="O6" s="9" t="e">
        <f>'Тарифное меню'!#REF!-'без передачи'!$R6</f>
        <v>#REF!</v>
      </c>
      <c r="Q6" s="2">
        <v>0.44474000000000002</v>
      </c>
      <c r="R6" s="2">
        <v>0.45807999999999999</v>
      </c>
    </row>
    <row r="7" spans="1:18" s="2" customFormat="1" ht="15" customHeight="1" x14ac:dyDescent="0.25">
      <c r="A7" s="27"/>
      <c r="B7" s="33"/>
      <c r="C7" s="19" t="s">
        <v>17</v>
      </c>
      <c r="D7" s="8">
        <f>'Тарифное меню'!D6-'без передачи'!$Q7</f>
        <v>3.7660478468110363</v>
      </c>
      <c r="E7" s="8">
        <f>'Тарифное меню'!E6-'без передачи'!$Q7</f>
        <v>4.2417865976457554</v>
      </c>
      <c r="F7" s="8">
        <f>'Тарифное меню'!F6-'без передачи'!$Q7</f>
        <v>3.7287660726672693</v>
      </c>
      <c r="G7" s="8">
        <f>'Тарифное меню'!G6-'без передачи'!$Q7</f>
        <v>3.8487144379284381</v>
      </c>
      <c r="H7" s="8">
        <f>'Тарифное меню'!H6-'без передачи'!$Q7</f>
        <v>4.0354032625768959</v>
      </c>
      <c r="I7" s="8">
        <f>'Тарифное меню'!I6-'без передачи'!$Q7</f>
        <v>3.8888473360823288</v>
      </c>
      <c r="J7" s="8">
        <f>'Тарифное меню'!J6-'без передачи'!$R7</f>
        <v>3.7252393764093021</v>
      </c>
      <c r="K7" s="8">
        <f>'Тарифное меню'!K6-'без передачи'!$R7</f>
        <v>3.6252997696262339</v>
      </c>
      <c r="L7" s="8">
        <f>'Тарифное меню'!L6-'без передачи'!$R7</f>
        <v>3.9876930642805375</v>
      </c>
      <c r="M7" s="8">
        <f>'Тарифное меню'!M6-'без передачи'!$R7</f>
        <v>3.6376472590374815</v>
      </c>
      <c r="N7" s="8">
        <f>'Тарифное меню'!N6-'без передачи'!$R7</f>
        <v>3.7278990504114571</v>
      </c>
      <c r="O7" s="9">
        <f>'Тарифное меню'!O6-'без передачи'!$R7</f>
        <v>3.8225991632050986</v>
      </c>
      <c r="Q7" s="2">
        <v>0.44474000000000002</v>
      </c>
      <c r="R7" s="2">
        <v>0.45807999999999999</v>
      </c>
    </row>
    <row r="8" spans="1:18" s="2" customFormat="1" ht="15" customHeight="1" x14ac:dyDescent="0.25">
      <c r="A8" s="27"/>
      <c r="B8" s="33"/>
      <c r="C8" s="19" t="s">
        <v>18</v>
      </c>
      <c r="D8" s="8">
        <f>'Тарифное меню'!D7-'без передачи'!$Q8</f>
        <v>3.4282178468110365</v>
      </c>
      <c r="E8" s="8">
        <f>'Тарифное меню'!E7-'без передачи'!$Q8</f>
        <v>3.9039565976457555</v>
      </c>
      <c r="F8" s="8">
        <f>'Тарифное меню'!F7-'без передачи'!$Q8</f>
        <v>3.3909360726672695</v>
      </c>
      <c r="G8" s="8">
        <f>'Тарифное меню'!G7-'без передачи'!$Q8</f>
        <v>3.5108844379284383</v>
      </c>
      <c r="H8" s="8">
        <f>'Тарифное меню'!H7-'без передачи'!$Q8</f>
        <v>3.697573262576896</v>
      </c>
      <c r="I8" s="8">
        <f>'Тарифное меню'!I7-'без передачи'!$Q8</f>
        <v>3.5510173360823289</v>
      </c>
      <c r="J8" s="8">
        <f>'Тарифное меню'!J7-'без передачи'!$R8</f>
        <v>3.3874093764093023</v>
      </c>
      <c r="K8" s="8">
        <f>'Тарифное меню'!K7-'без передачи'!$R8</f>
        <v>3.2874697696262341</v>
      </c>
      <c r="L8" s="8">
        <f>'Тарифное меню'!L7-'без передачи'!$R8</f>
        <v>3.6498630642805372</v>
      </c>
      <c r="M8" s="8">
        <f>'Тарифное меню'!M7-'без передачи'!$R8</f>
        <v>3.3828212518964214</v>
      </c>
      <c r="N8" s="8">
        <f>'Тарифное меню'!N7-'без передачи'!$R8</f>
        <v>3.4730730432703969</v>
      </c>
      <c r="O8" s="9">
        <f>'Тарифное меню'!O7-'без передачи'!$R8</f>
        <v>3.567773156064038</v>
      </c>
      <c r="Q8" s="2">
        <v>0.44474000000000002</v>
      </c>
      <c r="R8" s="2">
        <v>0.45807999999999999</v>
      </c>
    </row>
    <row r="9" spans="1:18" s="2" customFormat="1" ht="15" customHeight="1" x14ac:dyDescent="0.25">
      <c r="A9" s="27"/>
      <c r="B9" s="33"/>
      <c r="C9" s="19" t="s">
        <v>19</v>
      </c>
      <c r="D9" s="8">
        <f>'Тарифное меню'!D8-'без передачи'!$Q9</f>
        <v>3.4156978468110362</v>
      </c>
      <c r="E9" s="8">
        <f>'Тарифное меню'!E8-'без передачи'!$Q9</f>
        <v>3.8914365976457552</v>
      </c>
      <c r="F9" s="8">
        <f>'Тарифное меню'!F8-'без передачи'!$Q9</f>
        <v>3.3784160726672692</v>
      </c>
      <c r="G9" s="8">
        <f>'Тарифное меню'!G8-'без передачи'!$Q9</f>
        <v>3.498364437928438</v>
      </c>
      <c r="H9" s="8">
        <f>'Тарифное меню'!H8-'без передачи'!$Q9</f>
        <v>3.6850532625768966</v>
      </c>
      <c r="I9" s="8">
        <f>'Тарифное меню'!I8-'без передачи'!$Q9</f>
        <v>3.5384973360823286</v>
      </c>
      <c r="J9" s="8">
        <f>'Тарифное меню'!J8-'без передачи'!$R9</f>
        <v>3.3748893764093029</v>
      </c>
      <c r="K9" s="8">
        <f>'Тарифное меню'!K8-'без передачи'!$R9</f>
        <v>3.2749497696262337</v>
      </c>
      <c r="L9" s="8">
        <f>'Тарифное меню'!L8-'без передачи'!$R9</f>
        <v>3.6373430642805378</v>
      </c>
      <c r="M9" s="8">
        <f>'Тарифное меню'!M8-'без передачи'!$R9</f>
        <v>3.3733773848348636</v>
      </c>
      <c r="N9" s="8">
        <f>'Тарифное меню'!N8-'без передачи'!$R9</f>
        <v>3.4636291762088391</v>
      </c>
      <c r="O9" s="9">
        <f>'Тарифное меню'!O8-'без передачи'!$R9</f>
        <v>3.5583292890024802</v>
      </c>
      <c r="Q9" s="2">
        <v>0.44474000000000002</v>
      </c>
      <c r="R9" s="2">
        <v>0.45807999999999999</v>
      </c>
    </row>
    <row r="10" spans="1:18" s="2" customFormat="1" ht="15" customHeight="1" x14ac:dyDescent="0.25">
      <c r="A10" s="27"/>
      <c r="B10" s="34" t="s">
        <v>20</v>
      </c>
      <c r="C10" s="20" t="s">
        <v>16</v>
      </c>
      <c r="D10" s="8" t="e">
        <f>'Тарифное меню'!#REF!-'без передачи'!$Q10</f>
        <v>#REF!</v>
      </c>
      <c r="E10" s="8" t="e">
        <f>'Тарифное меню'!#REF!-'без передачи'!$Q10</f>
        <v>#REF!</v>
      </c>
      <c r="F10" s="8" t="e">
        <f>'Тарифное меню'!#REF!-'без передачи'!$Q10</f>
        <v>#REF!</v>
      </c>
      <c r="G10" s="8" t="e">
        <f>'Тарифное меню'!#REF!-'без передачи'!$Q10</f>
        <v>#REF!</v>
      </c>
      <c r="H10" s="8" t="e">
        <f>'Тарифное меню'!#REF!-'без передачи'!$Q10</f>
        <v>#REF!</v>
      </c>
      <c r="I10" s="8" t="e">
        <f>'Тарифное меню'!#REF!-'без передачи'!$Q10</f>
        <v>#REF!</v>
      </c>
      <c r="J10" s="8" t="e">
        <f>'Тарифное меню'!#REF!-'без передачи'!$R10</f>
        <v>#REF!</v>
      </c>
      <c r="K10" s="8" t="e">
        <f>'Тарифное меню'!#REF!-'без передачи'!$R10</f>
        <v>#REF!</v>
      </c>
      <c r="L10" s="8" t="e">
        <f>'Тарифное меню'!#REF!-'без передачи'!$R10</f>
        <v>#REF!</v>
      </c>
      <c r="M10" s="8" t="e">
        <f>'Тарифное меню'!#REF!-'без передачи'!$R10</f>
        <v>#REF!</v>
      </c>
      <c r="N10" s="8" t="e">
        <f>'Тарифное меню'!#REF!-'без передачи'!$R10</f>
        <v>#REF!</v>
      </c>
      <c r="O10" s="9" t="e">
        <f>'Тарифное меню'!#REF!-'без передачи'!$R10</f>
        <v>#REF!</v>
      </c>
      <c r="Q10" s="2">
        <v>0.84384999999999999</v>
      </c>
      <c r="R10" s="2">
        <v>0.86917</v>
      </c>
    </row>
    <row r="11" spans="1:18" s="2" customFormat="1" ht="15" customHeight="1" x14ac:dyDescent="0.25">
      <c r="A11" s="27"/>
      <c r="B11" s="34"/>
      <c r="C11" s="20" t="s">
        <v>17</v>
      </c>
      <c r="D11" s="8">
        <f>'Тарифное меню'!D9-'без передачи'!$Q11</f>
        <v>4.3179078468110363</v>
      </c>
      <c r="E11" s="8">
        <f>'Тарифное меню'!E9-'без передачи'!$Q11</f>
        <v>4.7936465976457558</v>
      </c>
      <c r="F11" s="8">
        <f>'Тарифное меню'!F9-'без передачи'!$Q11</f>
        <v>4.2806260726672694</v>
      </c>
      <c r="G11" s="8">
        <f>'Тарифное меню'!G9-'без передачи'!$Q11</f>
        <v>4.4005744379284382</v>
      </c>
      <c r="H11" s="8">
        <f>'Тарифное меню'!H9-'без передачи'!$Q11</f>
        <v>4.5872632625768963</v>
      </c>
      <c r="I11" s="8">
        <f>'Тарифное меню'!I9-'без передачи'!$Q11</f>
        <v>4.4407073360823288</v>
      </c>
      <c r="J11" s="8">
        <f>'Тарифное меню'!J9-'без передачи'!$R11</f>
        <v>4.2651193764093023</v>
      </c>
      <c r="K11" s="8">
        <f>'Тарифное меню'!K9-'без передачи'!$R11</f>
        <v>4.1651797696262332</v>
      </c>
      <c r="L11" s="8">
        <f>'Тарифное меню'!L9-'без передачи'!$R11</f>
        <v>4.5275730642805367</v>
      </c>
      <c r="M11" s="8">
        <f>'Тарифное меню'!M9-'без передачи'!$R11</f>
        <v>4.4133272590374819</v>
      </c>
      <c r="N11" s="8">
        <f>'Тарифное меню'!N9-'без передачи'!$R11</f>
        <v>4.5035790504114566</v>
      </c>
      <c r="O11" s="9">
        <f>'Тарифное меню'!O9-'без передачи'!$R11</f>
        <v>4.598279163205099</v>
      </c>
      <c r="Q11" s="2">
        <v>0.84384999999999999</v>
      </c>
      <c r="R11" s="2">
        <v>0.86917</v>
      </c>
    </row>
    <row r="12" spans="1:18" s="2" customFormat="1" ht="15" customHeight="1" x14ac:dyDescent="0.25">
      <c r="A12" s="27"/>
      <c r="B12" s="34"/>
      <c r="C12" s="20" t="s">
        <v>18</v>
      </c>
      <c r="D12" s="8">
        <f>'Тарифное меню'!D10-'без передачи'!$Q12</f>
        <v>3.980077846811036</v>
      </c>
      <c r="E12" s="8">
        <f>'Тарифное меню'!E10-'без передачи'!$Q12</f>
        <v>4.4558165976457556</v>
      </c>
      <c r="F12" s="8">
        <f>'Тарифное меню'!F10-'без передачи'!$Q12</f>
        <v>3.9427960726672691</v>
      </c>
      <c r="G12" s="8">
        <f>'Тарифное меню'!G10-'без передачи'!$Q12</f>
        <v>4.0627444379284379</v>
      </c>
      <c r="H12" s="8">
        <f>'Тарифное меню'!H10-'без передачи'!$Q12</f>
        <v>4.249433262576896</v>
      </c>
      <c r="I12" s="8">
        <f>'Тарифное меню'!I10-'без передачи'!$Q12</f>
        <v>4.1028773360823285</v>
      </c>
      <c r="J12" s="8">
        <f>'Тарифное меню'!J10-'без передачи'!$R12</f>
        <v>3.9272893764093015</v>
      </c>
      <c r="K12" s="8">
        <f>'Тарифное меню'!K10-'без передачи'!$R12</f>
        <v>3.8273497696262333</v>
      </c>
      <c r="L12" s="8">
        <f>'Тарифное меню'!L10-'без передачи'!$R12</f>
        <v>4.1897430642805364</v>
      </c>
      <c r="M12" s="8">
        <f>'Тарифное меню'!M10-'без передачи'!$R12</f>
        <v>4.1585012518964213</v>
      </c>
      <c r="N12" s="8">
        <f>'Тарифное меню'!N10-'без передачи'!$R12</f>
        <v>4.2487530432703959</v>
      </c>
      <c r="O12" s="9">
        <f>'Тарифное меню'!O10-'без передачи'!$R12</f>
        <v>4.3434531560640384</v>
      </c>
      <c r="Q12" s="2">
        <v>0.84384999999999999</v>
      </c>
      <c r="R12" s="2">
        <v>0.86917</v>
      </c>
    </row>
    <row r="13" spans="1:18" s="2" customFormat="1" ht="15" customHeight="1" x14ac:dyDescent="0.25">
      <c r="A13" s="27"/>
      <c r="B13" s="34"/>
      <c r="C13" s="20" t="s">
        <v>19</v>
      </c>
      <c r="D13" s="8">
        <f>'Тарифное меню'!D11-'без передачи'!$Q13</f>
        <v>3.9675578468110357</v>
      </c>
      <c r="E13" s="8">
        <f>'Тарифное меню'!E11-'без передачи'!$Q13</f>
        <v>4.4432965976457552</v>
      </c>
      <c r="F13" s="8">
        <f>'Тарифное меню'!F11-'без передачи'!$Q13</f>
        <v>3.9302760726672687</v>
      </c>
      <c r="G13" s="8">
        <f>'Тарифное меню'!G11-'без передачи'!$Q13</f>
        <v>4.0502244379284376</v>
      </c>
      <c r="H13" s="8">
        <f>'Тарифное меню'!H11-'без передачи'!$Q13</f>
        <v>4.2369132625768966</v>
      </c>
      <c r="I13" s="8">
        <f>'Тарифное меню'!I11-'без передачи'!$Q13</f>
        <v>4.0903573360823282</v>
      </c>
      <c r="J13" s="8">
        <f>'Тарифное меню'!J11-'без передачи'!$R13</f>
        <v>3.9147693764093021</v>
      </c>
      <c r="K13" s="8">
        <f>'Тарифное меню'!K11-'без передачи'!$R13</f>
        <v>3.814829769626233</v>
      </c>
      <c r="L13" s="8">
        <f>'Тарифное меню'!L11-'без передачи'!$R13</f>
        <v>4.1772230642805379</v>
      </c>
      <c r="M13" s="8">
        <f>'Тарифное меню'!M11-'без передачи'!$R13</f>
        <v>4.1490573848348635</v>
      </c>
      <c r="N13" s="8">
        <f>'Тарифное меню'!N11-'без передачи'!$R13</f>
        <v>4.2393091762088382</v>
      </c>
      <c r="O13" s="9">
        <f>'Тарифное меню'!O11-'без передачи'!$R13</f>
        <v>4.3340092890024806</v>
      </c>
      <c r="Q13" s="2">
        <v>0.84384999999999999</v>
      </c>
      <c r="R13" s="2">
        <v>0.86917</v>
      </c>
    </row>
    <row r="14" spans="1:18" s="2" customFormat="1" ht="15" customHeight="1" x14ac:dyDescent="0.25">
      <c r="A14" s="27"/>
      <c r="B14" s="34" t="s">
        <v>21</v>
      </c>
      <c r="C14" s="20" t="s">
        <v>16</v>
      </c>
      <c r="D14" s="8" t="e">
        <f>'Тарифное меню'!#REF!-'без передачи'!$Q14</f>
        <v>#REF!</v>
      </c>
      <c r="E14" s="8" t="e">
        <f>'Тарифное меню'!#REF!-'без передачи'!$Q14</f>
        <v>#REF!</v>
      </c>
      <c r="F14" s="8" t="e">
        <f>'Тарифное меню'!#REF!-'без передачи'!$Q14</f>
        <v>#REF!</v>
      </c>
      <c r="G14" s="8" t="e">
        <f>'Тарифное меню'!#REF!-'без передачи'!$Q14</f>
        <v>#REF!</v>
      </c>
      <c r="H14" s="8" t="e">
        <f>'Тарифное меню'!#REF!-'без передачи'!$Q14</f>
        <v>#REF!</v>
      </c>
      <c r="I14" s="8" t="e">
        <f>'Тарифное меню'!#REF!-'без передачи'!$Q14</f>
        <v>#REF!</v>
      </c>
      <c r="J14" s="8" t="e">
        <f>'Тарифное меню'!#REF!-'без передачи'!$R14</f>
        <v>#REF!</v>
      </c>
      <c r="K14" s="8" t="e">
        <f>'Тарифное меню'!#REF!-'без передачи'!$R14</f>
        <v>#REF!</v>
      </c>
      <c r="L14" s="8" t="e">
        <f>'Тарифное меню'!#REF!-'без передачи'!$R14</f>
        <v>#REF!</v>
      </c>
      <c r="M14" s="8" t="e">
        <f>'Тарифное меню'!#REF!-'без передачи'!$R14</f>
        <v>#REF!</v>
      </c>
      <c r="N14" s="8" t="e">
        <f>'Тарифное меню'!#REF!-'без передачи'!$R14</f>
        <v>#REF!</v>
      </c>
      <c r="O14" s="9" t="e">
        <f>'Тарифное меню'!#REF!-'без передачи'!$R14</f>
        <v>#REF!</v>
      </c>
      <c r="Q14" s="2">
        <v>1.03956</v>
      </c>
      <c r="R14" s="2">
        <v>1.0707500000000001</v>
      </c>
    </row>
    <row r="15" spans="1:18" s="2" customFormat="1" ht="15" customHeight="1" x14ac:dyDescent="0.25">
      <c r="A15" s="27"/>
      <c r="B15" s="34"/>
      <c r="C15" s="20" t="s">
        <v>17</v>
      </c>
      <c r="D15" s="8">
        <f>'Тарифное меню'!D12-'без передачи'!$Q15</f>
        <v>4.5523678468110367</v>
      </c>
      <c r="E15" s="8">
        <f>'Тарифное меню'!E12-'без передачи'!$Q15</f>
        <v>5.0281065976457553</v>
      </c>
      <c r="F15" s="8">
        <f>'Тарифное меню'!F12-'без передачи'!$Q15</f>
        <v>4.5150860726672688</v>
      </c>
      <c r="G15" s="8">
        <f>'Тарифное меню'!G12-'без передачи'!$Q15</f>
        <v>4.6350344379284385</v>
      </c>
      <c r="H15" s="8">
        <f>'Тарифное меню'!H12-'без передачи'!$Q15</f>
        <v>4.8217232625768967</v>
      </c>
      <c r="I15" s="8">
        <f>'Тарифное меню'!I12-'без передачи'!$Q15</f>
        <v>4.6751673360823292</v>
      </c>
      <c r="J15" s="8">
        <f>'Тарифное меню'!J12-'без передачи'!$R15</f>
        <v>4.4937093764093019</v>
      </c>
      <c r="K15" s="8">
        <f>'Тарифное меню'!K12-'без передачи'!$R15</f>
        <v>4.3937697696262328</v>
      </c>
      <c r="L15" s="8">
        <f>'Тарифное меню'!L12-'без передачи'!$R15</f>
        <v>4.7561630642805373</v>
      </c>
      <c r="M15" s="8">
        <f>'Тарифное меню'!M12-'без передачи'!$R15</f>
        <v>4.7331172590374804</v>
      </c>
      <c r="N15" s="8">
        <f>'Тарифное меню'!N12-'без передачи'!$R15</f>
        <v>4.8233690504114568</v>
      </c>
      <c r="O15" s="9">
        <f>'Тарифное меню'!O12-'без передачи'!$R15</f>
        <v>4.9180691632050975</v>
      </c>
      <c r="Q15" s="2">
        <v>1.03956</v>
      </c>
      <c r="R15" s="2">
        <v>1.0707500000000001</v>
      </c>
    </row>
    <row r="16" spans="1:18" s="2" customFormat="1" ht="15" customHeight="1" x14ac:dyDescent="0.25">
      <c r="A16" s="27"/>
      <c r="B16" s="34"/>
      <c r="C16" s="20" t="s">
        <v>18</v>
      </c>
      <c r="D16" s="8">
        <f>'Тарифное меню'!D13-'без передачи'!$Q16</f>
        <v>4.2145378468110364</v>
      </c>
      <c r="E16" s="8">
        <f>'Тарифное меню'!E13-'без передачи'!$Q16</f>
        <v>4.6902765976457559</v>
      </c>
      <c r="F16" s="8">
        <f>'Тарифное меню'!F13-'без передачи'!$Q16</f>
        <v>4.1772560726672694</v>
      </c>
      <c r="G16" s="8">
        <f>'Тарифное меню'!G13-'без передачи'!$Q16</f>
        <v>4.2972044379284382</v>
      </c>
      <c r="H16" s="8">
        <f>'Тарифное меню'!H13-'без передачи'!$Q16</f>
        <v>4.4838932625768964</v>
      </c>
      <c r="I16" s="8">
        <f>'Тарифное меню'!I13-'без передачи'!$Q16</f>
        <v>4.3373373360823289</v>
      </c>
      <c r="J16" s="8">
        <f>'Тарифное меню'!J13-'без передачи'!$R16</f>
        <v>4.1558793764093016</v>
      </c>
      <c r="K16" s="8">
        <f>'Тарифное меню'!K13-'без передачи'!$R16</f>
        <v>4.0559397696262334</v>
      </c>
      <c r="L16" s="8">
        <f>'Тарифное меню'!L13-'без передачи'!$R16</f>
        <v>4.418333064280537</v>
      </c>
      <c r="M16" s="8">
        <f>'Тарифное меню'!M13-'без передачи'!$R16</f>
        <v>4.4782912518964206</v>
      </c>
      <c r="N16" s="8">
        <f>'Тарифное меню'!N13-'без передачи'!$R16</f>
        <v>4.5685430432703962</v>
      </c>
      <c r="O16" s="9">
        <f>'Тарифное меню'!O13-'без передачи'!$R16</f>
        <v>4.6632431560640377</v>
      </c>
      <c r="Q16" s="2">
        <v>1.03956</v>
      </c>
      <c r="R16" s="2">
        <v>1.0707500000000001</v>
      </c>
    </row>
    <row r="17" spans="1:18" s="2" customFormat="1" ht="15" customHeight="1" x14ac:dyDescent="0.25">
      <c r="A17" s="27"/>
      <c r="B17" s="34"/>
      <c r="C17" s="20" t="s">
        <v>19</v>
      </c>
      <c r="D17" s="8">
        <f>'Тарифное меню'!D14-'без передачи'!$Q17</f>
        <v>4.2020178468110361</v>
      </c>
      <c r="E17" s="8">
        <f>'Тарифное меню'!E14-'без передачи'!$Q17</f>
        <v>4.6777565976457556</v>
      </c>
      <c r="F17" s="8">
        <f>'Тарифное меню'!F14-'без передачи'!$Q17</f>
        <v>4.1647360726672691</v>
      </c>
      <c r="G17" s="8">
        <f>'Тарифное меню'!G14-'без передачи'!$Q17</f>
        <v>4.2846844379284379</v>
      </c>
      <c r="H17" s="8">
        <f>'Тарифное меню'!H14-'без передачи'!$Q17</f>
        <v>4.471373262576896</v>
      </c>
      <c r="I17" s="8">
        <f>'Тарифное меню'!I14-'без передачи'!$Q17</f>
        <v>4.3248173360823285</v>
      </c>
      <c r="J17" s="8">
        <f>'Тарифное меню'!J14-'без передачи'!$R17</f>
        <v>4.1433593764093013</v>
      </c>
      <c r="K17" s="8">
        <f>'Тарифное меню'!K14-'без передачи'!$R17</f>
        <v>4.0434197696262331</v>
      </c>
      <c r="L17" s="8">
        <f>'Тарифное меню'!L14-'без передачи'!$R17</f>
        <v>4.4058130642805375</v>
      </c>
      <c r="M17" s="8">
        <f>'Тарифное меню'!M14-'без передачи'!$R17</f>
        <v>4.4688473848348629</v>
      </c>
      <c r="N17" s="8">
        <f>'Тарифное меню'!N14-'без передачи'!$R17</f>
        <v>4.5590991762088384</v>
      </c>
      <c r="O17" s="9">
        <f>'Тарифное меню'!O14-'без передачи'!$R17</f>
        <v>4.65379928900248</v>
      </c>
      <c r="Q17" s="2">
        <v>1.03956</v>
      </c>
      <c r="R17" s="2">
        <v>1.0707500000000001</v>
      </c>
    </row>
    <row r="18" spans="1:18" s="2" customFormat="1" ht="15" customHeight="1" x14ac:dyDescent="0.25">
      <c r="A18" s="27"/>
      <c r="B18" s="34" t="s">
        <v>22</v>
      </c>
      <c r="C18" s="20" t="s">
        <v>16</v>
      </c>
      <c r="D18" s="8" t="e">
        <f>'Тарифное меню'!#REF!-'без передачи'!$Q18</f>
        <v>#REF!</v>
      </c>
      <c r="E18" s="8" t="e">
        <f>'Тарифное меню'!#REF!-'без передачи'!$Q18</f>
        <v>#REF!</v>
      </c>
      <c r="F18" s="8" t="e">
        <f>'Тарифное меню'!#REF!-'без передачи'!$Q18</f>
        <v>#REF!</v>
      </c>
      <c r="G18" s="8" t="e">
        <f>'Тарифное меню'!#REF!-'без передачи'!$Q18</f>
        <v>#REF!</v>
      </c>
      <c r="H18" s="8" t="e">
        <f>'Тарифное меню'!#REF!-'без передачи'!$Q18</f>
        <v>#REF!</v>
      </c>
      <c r="I18" s="8" t="e">
        <f>'Тарифное меню'!#REF!-'без передачи'!$Q18</f>
        <v>#REF!</v>
      </c>
      <c r="J18" s="8" t="e">
        <f>'Тарифное меню'!#REF!-'без передачи'!$R18</f>
        <v>#REF!</v>
      </c>
      <c r="K18" s="8" t="e">
        <f>'Тарифное меню'!#REF!-'без передачи'!$R18</f>
        <v>#REF!</v>
      </c>
      <c r="L18" s="8" t="e">
        <f>'Тарифное меню'!#REF!-'без передачи'!$R18</f>
        <v>#REF!</v>
      </c>
      <c r="M18" s="8" t="e">
        <f>'Тарифное меню'!#REF!-'без передачи'!$R18</f>
        <v>#REF!</v>
      </c>
      <c r="N18" s="8" t="e">
        <f>'Тарифное меню'!#REF!-'без передачи'!$R18</f>
        <v>#REF!</v>
      </c>
      <c r="O18" s="9" t="e">
        <f>'Тарифное меню'!#REF!-'без передачи'!$R18</f>
        <v>#REF!</v>
      </c>
      <c r="Q18" s="2">
        <v>1.3563499999999999</v>
      </c>
      <c r="R18" s="2">
        <v>1.3970400000000001</v>
      </c>
    </row>
    <row r="19" spans="1:18" s="2" customFormat="1" ht="15" customHeight="1" x14ac:dyDescent="0.25">
      <c r="A19" s="27"/>
      <c r="B19" s="34"/>
      <c r="C19" s="20" t="s">
        <v>17</v>
      </c>
      <c r="D19" s="8">
        <f>'Тарифное меню'!D15-'без передачи'!$Q19</f>
        <v>4.9274578468110359</v>
      </c>
      <c r="E19" s="8">
        <f>'Тарифное меню'!E15-'без передачи'!$Q19</f>
        <v>5.4031965976457554</v>
      </c>
      <c r="F19" s="8">
        <f>'Тарифное меню'!F15-'без передачи'!$Q19</f>
        <v>4.8901760726672689</v>
      </c>
      <c r="G19" s="8">
        <f>'Тарифное меню'!G15-'без передачи'!$Q19</f>
        <v>5.0101244379284378</v>
      </c>
      <c r="H19" s="8">
        <f>'Тарифное меню'!H15-'без передачи'!$Q19</f>
        <v>5.1968132625768959</v>
      </c>
      <c r="I19" s="8">
        <f>'Тарифное меню'!I15-'без передачи'!$Q19</f>
        <v>5.0502573360823284</v>
      </c>
      <c r="J19" s="8">
        <f>'Тарифное меню'!J15-'без передачи'!$R19</f>
        <v>4.859299376409302</v>
      </c>
      <c r="K19" s="8">
        <f>'Тарифное меню'!K15-'без передачи'!$R19</f>
        <v>4.7593597696262329</v>
      </c>
      <c r="L19" s="8">
        <f>'Тарифное меню'!L15-'без передачи'!$R19</f>
        <v>5.1217530642805382</v>
      </c>
      <c r="M19" s="8">
        <f>'Тарифное меню'!M15-'без передачи'!$R19</f>
        <v>5.2453772590374808</v>
      </c>
      <c r="N19" s="8">
        <f>'Тарифное меню'!N15-'без передачи'!$R19</f>
        <v>5.3356290504114572</v>
      </c>
      <c r="O19" s="9">
        <f>'Тарифное меню'!O15-'без передачи'!$R19</f>
        <v>5.4303291632050978</v>
      </c>
      <c r="Q19" s="2">
        <v>1.3563499999999999</v>
      </c>
      <c r="R19" s="2">
        <v>1.3970400000000001</v>
      </c>
    </row>
    <row r="20" spans="1:18" s="2" customFormat="1" ht="15" customHeight="1" x14ac:dyDescent="0.25">
      <c r="A20" s="27"/>
      <c r="B20" s="34"/>
      <c r="C20" s="20" t="s">
        <v>18</v>
      </c>
      <c r="D20" s="8">
        <f>'Тарифное меню'!D16-'без передачи'!$Q20</f>
        <v>4.5896278468110356</v>
      </c>
      <c r="E20" s="8">
        <f>'Тарифное меню'!E16-'без передачи'!$Q20</f>
        <v>5.065366597645756</v>
      </c>
      <c r="F20" s="8">
        <f>'Тарифное меню'!F16-'без передачи'!$Q20</f>
        <v>4.5523460726672695</v>
      </c>
      <c r="G20" s="8">
        <f>'Тарифное меню'!G16-'без передачи'!$Q20</f>
        <v>4.6722944379284375</v>
      </c>
      <c r="H20" s="8">
        <f>'Тарифное меню'!H16-'без передачи'!$Q20</f>
        <v>4.8589832625768956</v>
      </c>
      <c r="I20" s="8">
        <f>'Тарифное меню'!I16-'без передачи'!$Q20</f>
        <v>4.7124273360823281</v>
      </c>
      <c r="J20" s="8">
        <f>'Тарифное меню'!J16-'без передачи'!$R20</f>
        <v>4.5214693764093017</v>
      </c>
      <c r="K20" s="8">
        <f>'Тарифное меню'!K16-'без передачи'!$R20</f>
        <v>4.4215297696262343</v>
      </c>
      <c r="L20" s="8">
        <f>'Тарифное меню'!L16-'без передачи'!$R20</f>
        <v>4.7839230642805379</v>
      </c>
      <c r="M20" s="8">
        <f>'Тарифное меню'!M16-'без передачи'!$R20</f>
        <v>4.9905512518964201</v>
      </c>
      <c r="N20" s="8">
        <f>'Тарифное меню'!N16-'без передачи'!$R20</f>
        <v>5.0808030432703966</v>
      </c>
      <c r="O20" s="9">
        <f>'Тарифное меню'!O16-'без передачи'!$R20</f>
        <v>5.1755031560640372</v>
      </c>
      <c r="Q20" s="2">
        <v>1.3563499999999999</v>
      </c>
      <c r="R20" s="2">
        <v>1.3970400000000001</v>
      </c>
    </row>
    <row r="21" spans="1:18" s="2" customFormat="1" ht="15.75" customHeight="1" x14ac:dyDescent="0.25">
      <c r="A21" s="27"/>
      <c r="B21" s="34"/>
      <c r="C21" s="20" t="s">
        <v>19</v>
      </c>
      <c r="D21" s="8">
        <f>'Тарифное меню'!D17-'без передачи'!$Q21</f>
        <v>4.5771078468110353</v>
      </c>
      <c r="E21" s="8">
        <f>'Тарифное меню'!E17-'без передачи'!$Q21</f>
        <v>5.0528465976457557</v>
      </c>
      <c r="F21" s="8">
        <f>'Тарифное меню'!F17-'без передачи'!$Q21</f>
        <v>4.5398260726672692</v>
      </c>
      <c r="G21" s="8">
        <f>'Тарифное меню'!G17-'без передачи'!$Q21</f>
        <v>4.6597744379284372</v>
      </c>
      <c r="H21" s="8">
        <f>'Тарифное меню'!H17-'без передачи'!$Q21</f>
        <v>4.8464632625768962</v>
      </c>
      <c r="I21" s="8">
        <f>'Тарифное меню'!I17-'без передачи'!$Q21</f>
        <v>4.6999073360823278</v>
      </c>
      <c r="J21" s="8">
        <f>'Тарифное меню'!J17-'без передачи'!$R21</f>
        <v>4.5089493764093014</v>
      </c>
      <c r="K21" s="8">
        <f>'Тарифное меню'!K17-'без передачи'!$R21</f>
        <v>4.409009769626234</v>
      </c>
      <c r="L21" s="8">
        <f>'Тарифное меню'!L17-'без передачи'!$R21</f>
        <v>4.7714030642805376</v>
      </c>
      <c r="M21" s="8">
        <f>'Тарифное меню'!M17-'без передачи'!$R21</f>
        <v>4.9811073848348624</v>
      </c>
      <c r="N21" s="8">
        <f>'Тарифное меню'!N17-'без передачи'!$R21</f>
        <v>5.0713591762088388</v>
      </c>
      <c r="O21" s="9">
        <f>'Тарифное меню'!O17-'без передачи'!$R21</f>
        <v>5.1660592890024795</v>
      </c>
      <c r="Q21" s="2">
        <v>1.3563499999999999</v>
      </c>
      <c r="R21" s="2">
        <v>1.3970400000000001</v>
      </c>
    </row>
    <row r="22" spans="1:18" s="2" customFormat="1" ht="15.75" customHeight="1" x14ac:dyDescent="0.2">
      <c r="A22" s="27"/>
      <c r="B22" s="24" t="s">
        <v>27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1:18" s="2" customFormat="1" ht="15" customHeight="1" thickBot="1" x14ac:dyDescent="0.3">
      <c r="A23" s="28"/>
      <c r="B23" s="11"/>
      <c r="C23" s="12" t="s">
        <v>28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</row>
    <row r="24" spans="1:18" ht="15.75" customHeight="1" x14ac:dyDescent="0.25">
      <c r="A24" s="26" t="s">
        <v>14</v>
      </c>
      <c r="B24" s="37" t="s">
        <v>29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8" x14ac:dyDescent="0.25">
      <c r="A25" s="27"/>
      <c r="B25" s="33" t="s">
        <v>15</v>
      </c>
      <c r="C25" s="19" t="s">
        <v>16</v>
      </c>
      <c r="D25" s="8">
        <v>562.44381026401879</v>
      </c>
      <c r="E25" s="8">
        <v>590.19546040778607</v>
      </c>
      <c r="F25" s="8">
        <v>586.70387387588346</v>
      </c>
      <c r="G25" s="8">
        <v>574.76933281750496</v>
      </c>
      <c r="H25" s="8">
        <v>554.30873735022442</v>
      </c>
      <c r="I25" s="8">
        <v>564.61090073374351</v>
      </c>
      <c r="J25" s="8">
        <v>539.43581076852593</v>
      </c>
      <c r="K25" s="8">
        <v>533.6642844717345</v>
      </c>
      <c r="L25" s="8">
        <v>553.7019593535822</v>
      </c>
      <c r="M25" s="8">
        <v>583.9196071376241</v>
      </c>
      <c r="N25" s="8">
        <v>570.04382521209686</v>
      </c>
      <c r="O25" s="9">
        <v>599.24737182190233</v>
      </c>
    </row>
    <row r="26" spans="1:18" x14ac:dyDescent="0.25">
      <c r="A26" s="27"/>
      <c r="B26" s="33"/>
      <c r="C26" s="19" t="s">
        <v>17</v>
      </c>
      <c r="D26" s="8">
        <v>560.40525573093043</v>
      </c>
      <c r="E26" s="8">
        <v>588.05632115642197</v>
      </c>
      <c r="F26" s="8">
        <v>584.57738973676771</v>
      </c>
      <c r="G26" s="8">
        <v>572.6861049332025</v>
      </c>
      <c r="H26" s="8">
        <v>552.29966805541721</v>
      </c>
      <c r="I26" s="8">
        <v>562.5644916700868</v>
      </c>
      <c r="J26" s="8">
        <v>537.48064778640298</v>
      </c>
      <c r="K26" s="8">
        <v>531.73004015007223</v>
      </c>
      <c r="L26" s="8">
        <v>551.69508930074915</v>
      </c>
      <c r="M26" s="8">
        <v>581.80321445916115</v>
      </c>
      <c r="N26" s="8">
        <v>567.9777247363894</v>
      </c>
      <c r="O26" s="9">
        <v>597.07542428869817</v>
      </c>
    </row>
    <row r="27" spans="1:18" x14ac:dyDescent="0.25">
      <c r="A27" s="27"/>
      <c r="B27" s="33"/>
      <c r="C27" s="19" t="s">
        <v>18</v>
      </c>
      <c r="D27" s="8">
        <v>546.15279754232904</v>
      </c>
      <c r="E27" s="8">
        <v>573.10062963833832</v>
      </c>
      <c r="F27" s="8">
        <v>569.71017584106994</v>
      </c>
      <c r="G27" s="8">
        <v>558.12131510961751</v>
      </c>
      <c r="H27" s="8">
        <v>538.25335452420074</v>
      </c>
      <c r="I27" s="8">
        <v>548.25711890024729</v>
      </c>
      <c r="J27" s="8">
        <v>523.811217706261</v>
      </c>
      <c r="K27" s="8">
        <v>518.20686190118579</v>
      </c>
      <c r="L27" s="8">
        <v>537.66415166641173</v>
      </c>
      <c r="M27" s="8">
        <v>567.00655453623142</v>
      </c>
      <c r="N27" s="8">
        <v>553.53268038486203</v>
      </c>
      <c r="O27" s="9">
        <v>581.89035521039909</v>
      </c>
    </row>
    <row r="28" spans="1:18" x14ac:dyDescent="0.25">
      <c r="A28" s="27"/>
      <c r="B28" s="33"/>
      <c r="C28" s="19" t="s">
        <v>19</v>
      </c>
      <c r="D28" s="8">
        <v>534.897188752798</v>
      </c>
      <c r="E28" s="8">
        <v>561.28965565217447</v>
      </c>
      <c r="F28" s="8">
        <v>557.96907538065329</v>
      </c>
      <c r="G28" s="8">
        <v>546.6190483296225</v>
      </c>
      <c r="H28" s="8">
        <v>527.16054457167525</v>
      </c>
      <c r="I28" s="8">
        <v>536.95814236074079</v>
      </c>
      <c r="J28" s="8">
        <v>513.01604431778696</v>
      </c>
      <c r="K28" s="8">
        <v>507.52718812517026</v>
      </c>
      <c r="L28" s="8">
        <v>526.58348453709391</v>
      </c>
      <c r="M28" s="8">
        <v>555.32117273890549</v>
      </c>
      <c r="N28" s="8">
        <v>542.12498032240899</v>
      </c>
      <c r="O28" s="9">
        <v>569.89823464245137</v>
      </c>
    </row>
    <row r="29" spans="1:18" x14ac:dyDescent="0.25">
      <c r="A29" s="27"/>
      <c r="B29" s="34" t="s">
        <v>20</v>
      </c>
      <c r="C29" s="20" t="s">
        <v>16</v>
      </c>
      <c r="D29" s="8">
        <v>562.44381026401879</v>
      </c>
      <c r="E29" s="8">
        <v>590.19546040778607</v>
      </c>
      <c r="F29" s="8">
        <v>586.70387387588346</v>
      </c>
      <c r="G29" s="8">
        <v>574.76933281750496</v>
      </c>
      <c r="H29" s="8">
        <v>554.30873735022442</v>
      </c>
      <c r="I29" s="8">
        <v>564.61090073374351</v>
      </c>
      <c r="J29" s="8">
        <v>539.43581076852593</v>
      </c>
      <c r="K29" s="8">
        <v>533.6642844717345</v>
      </c>
      <c r="L29" s="8">
        <v>553.7019593535822</v>
      </c>
      <c r="M29" s="8">
        <v>583.9196071376241</v>
      </c>
      <c r="N29" s="8">
        <v>570.04382521209686</v>
      </c>
      <c r="O29" s="9">
        <v>599.24737182190233</v>
      </c>
    </row>
    <row r="30" spans="1:18" x14ac:dyDescent="0.25">
      <c r="A30" s="27"/>
      <c r="B30" s="34"/>
      <c r="C30" s="20" t="s">
        <v>17</v>
      </c>
      <c r="D30" s="8">
        <v>560.40525573093043</v>
      </c>
      <c r="E30" s="8">
        <v>588.05632115642197</v>
      </c>
      <c r="F30" s="8">
        <v>584.57738973676771</v>
      </c>
      <c r="G30" s="8">
        <v>572.6861049332025</v>
      </c>
      <c r="H30" s="8">
        <v>552.29966805541721</v>
      </c>
      <c r="I30" s="8">
        <v>562.5644916700868</v>
      </c>
      <c r="J30" s="8">
        <v>537.48064778640298</v>
      </c>
      <c r="K30" s="8">
        <v>531.73004015007223</v>
      </c>
      <c r="L30" s="8">
        <v>551.69508930074915</v>
      </c>
      <c r="M30" s="8">
        <v>581.80321445916115</v>
      </c>
      <c r="N30" s="8">
        <v>567.9777247363894</v>
      </c>
      <c r="O30" s="9">
        <v>597.07542428869817</v>
      </c>
    </row>
    <row r="31" spans="1:18" x14ac:dyDescent="0.25">
      <c r="A31" s="27"/>
      <c r="B31" s="34"/>
      <c r="C31" s="20" t="s">
        <v>18</v>
      </c>
      <c r="D31" s="8">
        <v>546.15279754232904</v>
      </c>
      <c r="E31" s="8">
        <v>573.10062963833832</v>
      </c>
      <c r="F31" s="8">
        <v>569.71017584106994</v>
      </c>
      <c r="G31" s="8">
        <v>558.12131510961751</v>
      </c>
      <c r="H31" s="8">
        <v>538.25335452420074</v>
      </c>
      <c r="I31" s="8">
        <v>548.25711890024729</v>
      </c>
      <c r="J31" s="8">
        <v>523.811217706261</v>
      </c>
      <c r="K31" s="8">
        <v>518.20686190118579</v>
      </c>
      <c r="L31" s="8">
        <v>537.66415166641173</v>
      </c>
      <c r="M31" s="8">
        <v>567.00655453623142</v>
      </c>
      <c r="N31" s="8">
        <v>553.53268038486203</v>
      </c>
      <c r="O31" s="9">
        <v>581.89035521039909</v>
      </c>
    </row>
    <row r="32" spans="1:18" x14ac:dyDescent="0.25">
      <c r="A32" s="27"/>
      <c r="B32" s="34"/>
      <c r="C32" s="20" t="s">
        <v>19</v>
      </c>
      <c r="D32" s="8">
        <v>534.897188752798</v>
      </c>
      <c r="E32" s="8">
        <v>561.28965565217447</v>
      </c>
      <c r="F32" s="8">
        <v>557.96907538065329</v>
      </c>
      <c r="G32" s="8">
        <v>546.6190483296225</v>
      </c>
      <c r="H32" s="8">
        <v>527.16054457167525</v>
      </c>
      <c r="I32" s="8">
        <v>536.95814236074079</v>
      </c>
      <c r="J32" s="8">
        <v>513.01604431778696</v>
      </c>
      <c r="K32" s="8">
        <v>507.52718812517026</v>
      </c>
      <c r="L32" s="8">
        <v>526.58348453709391</v>
      </c>
      <c r="M32" s="8">
        <v>555.32117273890549</v>
      </c>
      <c r="N32" s="8">
        <v>542.12498032240899</v>
      </c>
      <c r="O32" s="9">
        <v>569.89823464245137</v>
      </c>
    </row>
    <row r="33" spans="1:18" x14ac:dyDescent="0.25">
      <c r="A33" s="27"/>
      <c r="B33" s="34" t="s">
        <v>21</v>
      </c>
      <c r="C33" s="20" t="s">
        <v>16</v>
      </c>
      <c r="D33" s="8">
        <v>562.44381026401879</v>
      </c>
      <c r="E33" s="8">
        <v>590.19546040778607</v>
      </c>
      <c r="F33" s="8">
        <v>586.70387387588346</v>
      </c>
      <c r="G33" s="8">
        <v>574.76933281750496</v>
      </c>
      <c r="H33" s="8">
        <v>554.30873735022442</v>
      </c>
      <c r="I33" s="8">
        <v>564.61090073374351</v>
      </c>
      <c r="J33" s="8">
        <v>539.43581076852593</v>
      </c>
      <c r="K33" s="8">
        <v>533.6642844717345</v>
      </c>
      <c r="L33" s="8">
        <v>553.7019593535822</v>
      </c>
      <c r="M33" s="8">
        <v>583.9196071376241</v>
      </c>
      <c r="N33" s="8">
        <v>570.04382521209686</v>
      </c>
      <c r="O33" s="9">
        <v>599.24737182190233</v>
      </c>
    </row>
    <row r="34" spans="1:18" x14ac:dyDescent="0.25">
      <c r="A34" s="27"/>
      <c r="B34" s="34"/>
      <c r="C34" s="20" t="s">
        <v>17</v>
      </c>
      <c r="D34" s="8">
        <v>560.40525573093043</v>
      </c>
      <c r="E34" s="8">
        <v>588.05632115642197</v>
      </c>
      <c r="F34" s="8">
        <v>584.57738973676771</v>
      </c>
      <c r="G34" s="8">
        <v>572.6861049332025</v>
      </c>
      <c r="H34" s="8">
        <v>552.29966805541721</v>
      </c>
      <c r="I34" s="8">
        <v>562.5644916700868</v>
      </c>
      <c r="J34" s="8">
        <v>537.48064778640298</v>
      </c>
      <c r="K34" s="8">
        <v>531.73004015007223</v>
      </c>
      <c r="L34" s="8">
        <v>551.69508930074915</v>
      </c>
      <c r="M34" s="8">
        <v>581.80321445916115</v>
      </c>
      <c r="N34" s="8">
        <v>567.9777247363894</v>
      </c>
      <c r="O34" s="9">
        <v>597.07542428869817</v>
      </c>
    </row>
    <row r="35" spans="1:18" x14ac:dyDescent="0.25">
      <c r="A35" s="27"/>
      <c r="B35" s="34"/>
      <c r="C35" s="20" t="s">
        <v>18</v>
      </c>
      <c r="D35" s="8">
        <v>546.15279754232904</v>
      </c>
      <c r="E35" s="8">
        <v>573.10062963833832</v>
      </c>
      <c r="F35" s="8">
        <v>569.71017584106994</v>
      </c>
      <c r="G35" s="8">
        <v>558.12131510961751</v>
      </c>
      <c r="H35" s="8">
        <v>538.25335452420074</v>
      </c>
      <c r="I35" s="8">
        <v>548.25711890024729</v>
      </c>
      <c r="J35" s="8">
        <v>523.811217706261</v>
      </c>
      <c r="K35" s="8">
        <v>518.20686190118579</v>
      </c>
      <c r="L35" s="8">
        <v>537.66415166641173</v>
      </c>
      <c r="M35" s="8">
        <v>567.00655453623142</v>
      </c>
      <c r="N35" s="8">
        <v>553.53268038486203</v>
      </c>
      <c r="O35" s="9">
        <v>581.89035521039909</v>
      </c>
    </row>
    <row r="36" spans="1:18" x14ac:dyDescent="0.25">
      <c r="A36" s="27"/>
      <c r="B36" s="34"/>
      <c r="C36" s="20" t="s">
        <v>19</v>
      </c>
      <c r="D36" s="8">
        <v>534.897188752798</v>
      </c>
      <c r="E36" s="8">
        <v>561.28965565217447</v>
      </c>
      <c r="F36" s="8">
        <v>557.96907538065329</v>
      </c>
      <c r="G36" s="8">
        <v>546.6190483296225</v>
      </c>
      <c r="H36" s="8">
        <v>527.16054457167525</v>
      </c>
      <c r="I36" s="8">
        <v>536.95814236074079</v>
      </c>
      <c r="J36" s="8">
        <v>513.01604431778696</v>
      </c>
      <c r="K36" s="8">
        <v>507.52718812517026</v>
      </c>
      <c r="L36" s="8">
        <v>526.58348453709391</v>
      </c>
      <c r="M36" s="8">
        <v>555.32117273890549</v>
      </c>
      <c r="N36" s="8">
        <v>542.12498032240899</v>
      </c>
      <c r="O36" s="9">
        <v>569.89823464245137</v>
      </c>
    </row>
    <row r="37" spans="1:18" x14ac:dyDescent="0.25">
      <c r="A37" s="27"/>
      <c r="B37" s="34" t="s">
        <v>22</v>
      </c>
      <c r="C37" s="20" t="s">
        <v>16</v>
      </c>
      <c r="D37" s="8">
        <v>562.44381026401879</v>
      </c>
      <c r="E37" s="8">
        <v>590.19546040778607</v>
      </c>
      <c r="F37" s="8">
        <v>586.70387387588346</v>
      </c>
      <c r="G37" s="8">
        <v>574.76933281750496</v>
      </c>
      <c r="H37" s="8">
        <v>554.30873735022442</v>
      </c>
      <c r="I37" s="8">
        <v>564.61090073374351</v>
      </c>
      <c r="J37" s="8">
        <v>539.43581076852593</v>
      </c>
      <c r="K37" s="8">
        <v>533.6642844717345</v>
      </c>
      <c r="L37" s="8">
        <v>553.7019593535822</v>
      </c>
      <c r="M37" s="8">
        <v>583.9196071376241</v>
      </c>
      <c r="N37" s="8">
        <v>570.04382521209686</v>
      </c>
      <c r="O37" s="9">
        <v>599.24737182190233</v>
      </c>
    </row>
    <row r="38" spans="1:18" x14ac:dyDescent="0.25">
      <c r="A38" s="27"/>
      <c r="B38" s="34"/>
      <c r="C38" s="20" t="s">
        <v>17</v>
      </c>
      <c r="D38" s="8">
        <v>560.40525573093043</v>
      </c>
      <c r="E38" s="8">
        <v>588.05632115642197</v>
      </c>
      <c r="F38" s="8">
        <v>584.57738973676771</v>
      </c>
      <c r="G38" s="8">
        <v>572.6861049332025</v>
      </c>
      <c r="H38" s="8">
        <v>552.29966805541721</v>
      </c>
      <c r="I38" s="8">
        <v>562.5644916700868</v>
      </c>
      <c r="J38" s="8">
        <v>537.48064778640298</v>
      </c>
      <c r="K38" s="8">
        <v>531.73004015007223</v>
      </c>
      <c r="L38" s="8">
        <v>551.69508930074915</v>
      </c>
      <c r="M38" s="8">
        <v>581.80321445916115</v>
      </c>
      <c r="N38" s="8">
        <v>567.9777247363894</v>
      </c>
      <c r="O38" s="9">
        <v>597.07542428869817</v>
      </c>
    </row>
    <row r="39" spans="1:18" x14ac:dyDescent="0.25">
      <c r="A39" s="27"/>
      <c r="B39" s="34"/>
      <c r="C39" s="20" t="s">
        <v>18</v>
      </c>
      <c r="D39" s="8">
        <v>546.15279754232904</v>
      </c>
      <c r="E39" s="8">
        <v>573.10062963833832</v>
      </c>
      <c r="F39" s="8">
        <v>569.71017584106994</v>
      </c>
      <c r="G39" s="8">
        <v>558.12131510961751</v>
      </c>
      <c r="H39" s="8">
        <v>538.25335452420074</v>
      </c>
      <c r="I39" s="8">
        <v>548.25711890024729</v>
      </c>
      <c r="J39" s="8">
        <v>523.811217706261</v>
      </c>
      <c r="K39" s="8">
        <v>518.20686190118579</v>
      </c>
      <c r="L39" s="8">
        <v>537.66415166641173</v>
      </c>
      <c r="M39" s="8">
        <v>567.00655453623142</v>
      </c>
      <c r="N39" s="8">
        <v>553.53268038486203</v>
      </c>
      <c r="O39" s="9">
        <v>581.89035521039909</v>
      </c>
    </row>
    <row r="40" spans="1:18" x14ac:dyDescent="0.25">
      <c r="A40" s="27"/>
      <c r="B40" s="34"/>
      <c r="C40" s="20" t="s">
        <v>19</v>
      </c>
      <c r="D40" s="8">
        <v>534.897188752798</v>
      </c>
      <c r="E40" s="8">
        <v>561.28965565217447</v>
      </c>
      <c r="F40" s="8">
        <v>557.96907538065329</v>
      </c>
      <c r="G40" s="8">
        <v>546.6190483296225</v>
      </c>
      <c r="H40" s="8">
        <v>527.16054457167525</v>
      </c>
      <c r="I40" s="8">
        <v>536.95814236074079</v>
      </c>
      <c r="J40" s="8">
        <v>513.01604431778696</v>
      </c>
      <c r="K40" s="8">
        <v>507.52718812517026</v>
      </c>
      <c r="L40" s="8">
        <v>526.58348453709391</v>
      </c>
      <c r="M40" s="8">
        <v>555.32117273890549</v>
      </c>
      <c r="N40" s="8">
        <v>542.12498032240899</v>
      </c>
      <c r="O40" s="9">
        <v>569.89823464245137</v>
      </c>
    </row>
    <row r="41" spans="1:18" x14ac:dyDescent="0.25">
      <c r="A41" s="27"/>
      <c r="B41" s="24" t="s">
        <v>23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1:18" x14ac:dyDescent="0.25">
      <c r="A42" s="27"/>
      <c r="B42" s="33" t="s">
        <v>15</v>
      </c>
      <c r="C42" s="19" t="s">
        <v>16</v>
      </c>
      <c r="D42" s="8" t="e">
        <f>'Тарифное меню'!#REF!-'без передачи'!$Q42</f>
        <v>#REF!</v>
      </c>
      <c r="E42" s="8" t="e">
        <f>'Тарифное меню'!#REF!-'без передачи'!$Q42</f>
        <v>#REF!</v>
      </c>
      <c r="F42" s="8" t="e">
        <f>'Тарифное меню'!#REF!-'без передачи'!$Q42</f>
        <v>#REF!</v>
      </c>
      <c r="G42" s="8" t="e">
        <f>'Тарифное меню'!#REF!-'без передачи'!$Q42</f>
        <v>#REF!</v>
      </c>
      <c r="H42" s="8" t="e">
        <f>'Тарифное меню'!#REF!-'без передачи'!$Q42</f>
        <v>#REF!</v>
      </c>
      <c r="I42" s="8" t="e">
        <f>'Тарифное меню'!#REF!-'без передачи'!$Q42</f>
        <v>#REF!</v>
      </c>
      <c r="J42" s="8" t="e">
        <f>'Тарифное меню'!#REF!-'без передачи'!$R42</f>
        <v>#REF!</v>
      </c>
      <c r="K42" s="8" t="e">
        <f>'Тарифное меню'!#REF!-'без передачи'!$R42</f>
        <v>#REF!</v>
      </c>
      <c r="L42" s="8" t="e">
        <f>'Тарифное меню'!#REF!-'без передачи'!$R42</f>
        <v>#REF!</v>
      </c>
      <c r="M42" s="8" t="e">
        <f>'Тарифное меню'!#REF!-'без передачи'!$R42</f>
        <v>#REF!</v>
      </c>
      <c r="N42" s="8" t="e">
        <f>'Тарифное меню'!#REF!-'без передачи'!$R42</f>
        <v>#REF!</v>
      </c>
      <c r="O42" s="9" t="e">
        <f>'Тарифное меню'!#REF!-'без передачи'!$R42</f>
        <v>#REF!</v>
      </c>
      <c r="Q42" s="1">
        <v>0.44474000000000002</v>
      </c>
      <c r="R42" s="1">
        <v>0.45807999999999999</v>
      </c>
    </row>
    <row r="43" spans="1:18" x14ac:dyDescent="0.25">
      <c r="A43" s="27"/>
      <c r="B43" s="33"/>
      <c r="C43" s="19" t="s">
        <v>17</v>
      </c>
      <c r="D43" s="8">
        <f>'Тарифное меню'!D34-'без передачи'!$Q43</f>
        <v>3.0936400000000006</v>
      </c>
      <c r="E43" s="8">
        <f>'Тарифное меню'!E34-'без передачи'!$Q43</f>
        <v>3.1180400000000006</v>
      </c>
      <c r="F43" s="8">
        <f>'Тарифное меню'!F34-'без передачи'!$Q43</f>
        <v>3.0526500000000008</v>
      </c>
      <c r="G43" s="8">
        <f>'Тарифное меню'!G34-'без передачи'!$Q43</f>
        <v>3.0711900000000005</v>
      </c>
      <c r="H43" s="8">
        <f>'Тарифное меню'!H34-'без передачи'!$Q43</f>
        <v>3.2100500000000007</v>
      </c>
      <c r="I43" s="8">
        <f>'Тарифное меню'!I34-'без передачи'!$Q43</f>
        <v>2.8828200000000006</v>
      </c>
      <c r="J43" s="8">
        <f>'Тарифное меню'!J34-'без передачи'!$R43</f>
        <v>2.6816</v>
      </c>
      <c r="K43" s="8">
        <f>'Тарифное меню'!K34-'без передачи'!$R43</f>
        <v>2.6677500000000003</v>
      </c>
      <c r="L43" s="8">
        <f>'Тарифное меню'!L34-'без передачи'!$R43</f>
        <v>2.8921100000000002</v>
      </c>
      <c r="M43" s="8">
        <f>'Тарифное меню'!M34-'без передачи'!$R43</f>
        <v>2.8211168253355816</v>
      </c>
      <c r="N43" s="8">
        <f>'Тарифное меню'!N34-'без передачи'!$R43</f>
        <v>2.8444968253355811</v>
      </c>
      <c r="O43" s="9">
        <f>'Тарифное меню'!O34-'без передачи'!$R43</f>
        <v>2.9774168253355811</v>
      </c>
      <c r="Q43" s="1">
        <v>0.44474000000000002</v>
      </c>
      <c r="R43" s="1">
        <v>0.45807999999999999</v>
      </c>
    </row>
    <row r="44" spans="1:18" x14ac:dyDescent="0.25">
      <c r="A44" s="27"/>
      <c r="B44" s="33"/>
      <c r="C44" s="19" t="s">
        <v>18</v>
      </c>
      <c r="D44" s="8">
        <f>'Тарифное меню'!D35-'без передачи'!$Q44</f>
        <v>2.7558100000000003</v>
      </c>
      <c r="E44" s="8">
        <f>'Тарифное меню'!E35-'без передачи'!$Q44</f>
        <v>2.7802100000000003</v>
      </c>
      <c r="F44" s="8">
        <f>'Тарифное меню'!F35-'без передачи'!$Q44</f>
        <v>2.7148200000000005</v>
      </c>
      <c r="G44" s="8">
        <f>'Тарифное меню'!G35-'без передачи'!$Q44</f>
        <v>2.7333600000000002</v>
      </c>
      <c r="H44" s="8">
        <f>'Тарифное меню'!H35-'без передачи'!$Q44</f>
        <v>2.8722200000000004</v>
      </c>
      <c r="I44" s="8">
        <f>'Тарифное меню'!I35-'без передачи'!$Q44</f>
        <v>2.5449900000000003</v>
      </c>
      <c r="J44" s="8">
        <f>'Тарифное меню'!J35-'без передачи'!$R44</f>
        <v>2.3437699999999997</v>
      </c>
      <c r="K44" s="8">
        <f>'Тарифное меню'!K35-'без передачи'!$R44</f>
        <v>2.32992</v>
      </c>
      <c r="L44" s="8">
        <f>'Тарифное меню'!L35-'без передачи'!$R44</f>
        <v>2.5542799999999999</v>
      </c>
      <c r="M44" s="8">
        <f>'Тарифное меню'!M35-'без передачи'!$R44</f>
        <v>2.5662908181945219</v>
      </c>
      <c r="N44" s="8">
        <f>'Тарифное меню'!N35-'без передачи'!$R44</f>
        <v>2.5896708181945214</v>
      </c>
      <c r="O44" s="9">
        <f>'Тарифное меню'!O35-'без передачи'!$R44</f>
        <v>2.7225908181945209</v>
      </c>
      <c r="Q44" s="1">
        <v>0.44474000000000002</v>
      </c>
      <c r="R44" s="1">
        <v>0.45807999999999999</v>
      </c>
    </row>
    <row r="45" spans="1:18" x14ac:dyDescent="0.25">
      <c r="A45" s="27"/>
      <c r="B45" s="33"/>
      <c r="C45" s="19" t="s">
        <v>19</v>
      </c>
      <c r="D45" s="8">
        <f>'Тарифное меню'!D36-'без передачи'!$Q45</f>
        <v>2.74329</v>
      </c>
      <c r="E45" s="8">
        <f>'Тарифное меню'!E36-'без передачи'!$Q45</f>
        <v>2.76769</v>
      </c>
      <c r="F45" s="8">
        <f>'Тарифное меню'!F36-'без передачи'!$Q45</f>
        <v>2.7023000000000001</v>
      </c>
      <c r="G45" s="8">
        <f>'Тарифное меню'!G36-'без передачи'!$Q45</f>
        <v>2.7208399999999999</v>
      </c>
      <c r="H45" s="8">
        <f>'Тарифное меню'!H36-'без передачи'!$Q45</f>
        <v>2.8597000000000001</v>
      </c>
      <c r="I45" s="8">
        <f>'Тарифное меню'!I36-'без передачи'!$Q45</f>
        <v>2.5324700000000009</v>
      </c>
      <c r="J45" s="8">
        <f>'Тарифное меню'!J36-'без передачи'!$R45</f>
        <v>2.3312500000000003</v>
      </c>
      <c r="K45" s="8">
        <f>'Тарифное меню'!K36-'без передачи'!$R45</f>
        <v>2.3174000000000006</v>
      </c>
      <c r="L45" s="8">
        <f>'Тарифное меню'!L36-'без передачи'!$R45</f>
        <v>2.5417600000000005</v>
      </c>
      <c r="M45" s="8">
        <f>'Тарифное меню'!M36-'без передачи'!$R45</f>
        <v>2.5568469511329637</v>
      </c>
      <c r="N45" s="8">
        <f>'Тарифное меню'!N36-'без передачи'!$R45</f>
        <v>2.5802269511329632</v>
      </c>
      <c r="O45" s="9">
        <f>'Тарифное меню'!O36-'без передачи'!$R45</f>
        <v>2.7131469511329631</v>
      </c>
      <c r="Q45" s="1">
        <v>0.44474000000000002</v>
      </c>
      <c r="R45" s="1">
        <v>0.45807999999999999</v>
      </c>
    </row>
    <row r="46" spans="1:18" x14ac:dyDescent="0.25">
      <c r="A46" s="27"/>
      <c r="B46" s="34" t="s">
        <v>20</v>
      </c>
      <c r="C46" s="20" t="s">
        <v>16</v>
      </c>
      <c r="D46" s="8" t="e">
        <f>'Тарифное меню'!#REF!-'без передачи'!$Q46</f>
        <v>#REF!</v>
      </c>
      <c r="E46" s="8" t="e">
        <f>'Тарифное меню'!#REF!-'без передачи'!$Q46</f>
        <v>#REF!</v>
      </c>
      <c r="F46" s="8" t="e">
        <f>'Тарифное меню'!#REF!-'без передачи'!$Q46</f>
        <v>#REF!</v>
      </c>
      <c r="G46" s="8" t="e">
        <f>'Тарифное меню'!#REF!-'без передачи'!$Q46</f>
        <v>#REF!</v>
      </c>
      <c r="H46" s="8" t="e">
        <f>'Тарифное меню'!#REF!-'без передачи'!$Q46</f>
        <v>#REF!</v>
      </c>
      <c r="I46" s="8" t="e">
        <f>'Тарифное меню'!#REF!-'без передачи'!$Q46</f>
        <v>#REF!</v>
      </c>
      <c r="J46" s="8" t="e">
        <f>'Тарифное меню'!#REF!-'без передачи'!$R46</f>
        <v>#REF!</v>
      </c>
      <c r="K46" s="8" t="e">
        <f>'Тарифное меню'!#REF!-'без передачи'!$R46</f>
        <v>#REF!</v>
      </c>
      <c r="L46" s="8" t="e">
        <f>'Тарифное меню'!#REF!-'без передачи'!$R46</f>
        <v>#REF!</v>
      </c>
      <c r="M46" s="8" t="e">
        <f>'Тарифное меню'!#REF!-'без передачи'!$R46</f>
        <v>#REF!</v>
      </c>
      <c r="N46" s="8" t="e">
        <f>'Тарифное меню'!#REF!-'без передачи'!$R46</f>
        <v>#REF!</v>
      </c>
      <c r="O46" s="9" t="e">
        <f>'Тарифное меню'!#REF!-'без передачи'!$R46</f>
        <v>#REF!</v>
      </c>
      <c r="Q46" s="1">
        <v>0.84384999999999999</v>
      </c>
      <c r="R46" s="1">
        <v>0.86917</v>
      </c>
    </row>
    <row r="47" spans="1:18" x14ac:dyDescent="0.25">
      <c r="A47" s="27"/>
      <c r="B47" s="34"/>
      <c r="C47" s="20" t="s">
        <v>17</v>
      </c>
      <c r="D47" s="8">
        <f>'Тарифное меню'!D37-'без передачи'!$Q47</f>
        <v>3.6455000000000002</v>
      </c>
      <c r="E47" s="8">
        <f>'Тарифное меню'!E37-'без передачи'!$Q47</f>
        <v>3.6699000000000002</v>
      </c>
      <c r="F47" s="8">
        <f>'Тарифное меню'!F37-'без передачи'!$Q47</f>
        <v>3.6045100000000003</v>
      </c>
      <c r="G47" s="8">
        <f>'Тарифное меню'!G37-'без передачи'!$Q47</f>
        <v>3.6230500000000001</v>
      </c>
      <c r="H47" s="8">
        <f>'Тарифное меню'!H37-'без передачи'!$Q47</f>
        <v>3.7619100000000003</v>
      </c>
      <c r="I47" s="8">
        <f>'Тарифное меню'!I37-'без передачи'!$Q47</f>
        <v>3.4346800000000002</v>
      </c>
      <c r="J47" s="8">
        <f>'Тарифное меню'!J37-'без передачи'!$R47</f>
        <v>3.2214799999999992</v>
      </c>
      <c r="K47" s="8">
        <f>'Тарифное меню'!K37-'без передачи'!$R47</f>
        <v>3.2076299999999995</v>
      </c>
      <c r="L47" s="8">
        <f>'Тарифное меню'!L37-'без передачи'!$R47</f>
        <v>3.4319899999999994</v>
      </c>
      <c r="M47" s="8">
        <f>'Тарифное меню'!M37-'без передачи'!$R47</f>
        <v>3.5967968253355811</v>
      </c>
      <c r="N47" s="8">
        <f>'Тарифное меню'!N37-'без передачи'!$R47</f>
        <v>3.6201768253355806</v>
      </c>
      <c r="O47" s="9">
        <f>'Тарифное меню'!O37-'без передачи'!$R47</f>
        <v>3.7530968253355801</v>
      </c>
      <c r="Q47" s="1">
        <v>0.84384999999999999</v>
      </c>
      <c r="R47" s="1">
        <v>0.86917</v>
      </c>
    </row>
    <row r="48" spans="1:18" x14ac:dyDescent="0.25">
      <c r="A48" s="27"/>
      <c r="B48" s="34"/>
      <c r="C48" s="20" t="s">
        <v>18</v>
      </c>
      <c r="D48" s="8">
        <f>'Тарифное меню'!D38-'без передачи'!$Q48</f>
        <v>3.3076699999999999</v>
      </c>
      <c r="E48" s="8">
        <f>'Тарифное меню'!E38-'без передачи'!$Q48</f>
        <v>3.3320699999999999</v>
      </c>
      <c r="F48" s="8">
        <f>'Тарифное меню'!F38-'без передачи'!$Q48</f>
        <v>3.26668</v>
      </c>
      <c r="G48" s="8">
        <f>'Тарифное меню'!G38-'без передачи'!$Q48</f>
        <v>3.2852199999999998</v>
      </c>
      <c r="H48" s="8">
        <f>'Тарифное меню'!H38-'без передачи'!$Q48</f>
        <v>3.42408</v>
      </c>
      <c r="I48" s="8">
        <f>'Тарифное меню'!I38-'без передачи'!$Q48</f>
        <v>3.0968499999999999</v>
      </c>
      <c r="J48" s="8">
        <f>'Тарифное меню'!J38-'без передачи'!$R48</f>
        <v>2.8836499999999994</v>
      </c>
      <c r="K48" s="8">
        <f>'Тарифное меню'!K38-'без передачи'!$R48</f>
        <v>2.8697999999999997</v>
      </c>
      <c r="L48" s="8">
        <f>'Тарифное меню'!L38-'без передачи'!$R48</f>
        <v>3.0941599999999996</v>
      </c>
      <c r="M48" s="8">
        <f>'Тарифное меню'!M38-'без передачи'!$R48</f>
        <v>3.3419708181945214</v>
      </c>
      <c r="N48" s="8">
        <f>'Тарифное меню'!N38-'без передачи'!$R48</f>
        <v>3.3653508181945209</v>
      </c>
      <c r="O48" s="9">
        <f>'Тарифное меню'!O38-'без передачи'!$R48</f>
        <v>3.4982708181945203</v>
      </c>
      <c r="Q48" s="1">
        <v>0.84384999999999999</v>
      </c>
      <c r="R48" s="1">
        <v>0.86917</v>
      </c>
    </row>
    <row r="49" spans="1:18" x14ac:dyDescent="0.25">
      <c r="A49" s="27"/>
      <c r="B49" s="34"/>
      <c r="C49" s="20" t="s">
        <v>19</v>
      </c>
      <c r="D49" s="8">
        <f>'Тарифное меню'!D39-'без передачи'!$Q49</f>
        <v>3.2951499999999996</v>
      </c>
      <c r="E49" s="8">
        <f>'Тарифное меню'!E39-'без передачи'!$Q49</f>
        <v>3.3195499999999996</v>
      </c>
      <c r="F49" s="8">
        <f>'Тарифное меню'!F39-'без передачи'!$Q49</f>
        <v>3.2541599999999997</v>
      </c>
      <c r="G49" s="8">
        <f>'Тарифное меню'!G39-'без передачи'!$Q49</f>
        <v>3.2726999999999995</v>
      </c>
      <c r="H49" s="8">
        <f>'Тарифное меню'!H39-'без передачи'!$Q49</f>
        <v>3.4115599999999997</v>
      </c>
      <c r="I49" s="8">
        <f>'Тарифное меню'!I39-'без передачи'!$Q49</f>
        <v>3.0843300000000005</v>
      </c>
      <c r="J49" s="8">
        <f>'Тарифное меню'!J39-'без передачи'!$R49</f>
        <v>2.87113</v>
      </c>
      <c r="K49" s="8">
        <f>'Тарифное меню'!K39-'без передачи'!$R49</f>
        <v>2.8572800000000003</v>
      </c>
      <c r="L49" s="8">
        <f>'Тарифное меню'!L39-'без передачи'!$R49</f>
        <v>3.0816400000000002</v>
      </c>
      <c r="M49" s="8">
        <f>'Тарифное меню'!M39-'без передачи'!$R49</f>
        <v>3.3325269511329636</v>
      </c>
      <c r="N49" s="8">
        <f>'Тарифное меню'!N39-'без передачи'!$R49</f>
        <v>3.3559069511329631</v>
      </c>
      <c r="O49" s="9">
        <f>'Тарифное меню'!O39-'без передачи'!$R49</f>
        <v>3.4888269511329626</v>
      </c>
      <c r="Q49" s="1">
        <v>0.84384999999999999</v>
      </c>
      <c r="R49" s="1">
        <v>0.86917</v>
      </c>
    </row>
    <row r="50" spans="1:18" x14ac:dyDescent="0.25">
      <c r="A50" s="27"/>
      <c r="B50" s="34" t="s">
        <v>21</v>
      </c>
      <c r="C50" s="20" t="s">
        <v>16</v>
      </c>
      <c r="D50" s="8" t="e">
        <f>'Тарифное меню'!#REF!-'без передачи'!$Q50</f>
        <v>#REF!</v>
      </c>
      <c r="E50" s="8" t="e">
        <f>'Тарифное меню'!#REF!-'без передачи'!$Q50</f>
        <v>#REF!</v>
      </c>
      <c r="F50" s="8" t="e">
        <f>'Тарифное меню'!#REF!-'без передачи'!$Q50</f>
        <v>#REF!</v>
      </c>
      <c r="G50" s="8" t="e">
        <f>'Тарифное меню'!#REF!-'без передачи'!$Q50</f>
        <v>#REF!</v>
      </c>
      <c r="H50" s="8" t="e">
        <f>'Тарифное меню'!#REF!-'без передачи'!$Q50</f>
        <v>#REF!</v>
      </c>
      <c r="I50" s="8" t="e">
        <f>'Тарифное меню'!#REF!-'без передачи'!$Q50</f>
        <v>#REF!</v>
      </c>
      <c r="J50" s="8" t="e">
        <f>'Тарифное меню'!#REF!-'без передачи'!$R50</f>
        <v>#REF!</v>
      </c>
      <c r="K50" s="8" t="e">
        <f>'Тарифное меню'!#REF!-'без передачи'!$R50</f>
        <v>#REF!</v>
      </c>
      <c r="L50" s="8" t="e">
        <f>'Тарифное меню'!#REF!-'без передачи'!$R50</f>
        <v>#REF!</v>
      </c>
      <c r="M50" s="8" t="e">
        <f>'Тарифное меню'!#REF!-'без передачи'!$R50</f>
        <v>#REF!</v>
      </c>
      <c r="N50" s="8" t="e">
        <f>'Тарифное меню'!#REF!-'без передачи'!$R50</f>
        <v>#REF!</v>
      </c>
      <c r="O50" s="9" t="e">
        <f>'Тарифное меню'!#REF!-'без передачи'!$R50</f>
        <v>#REF!</v>
      </c>
      <c r="Q50" s="1">
        <v>1.03956</v>
      </c>
      <c r="R50" s="1">
        <v>1.0707500000000001</v>
      </c>
    </row>
    <row r="51" spans="1:18" x14ac:dyDescent="0.25">
      <c r="A51" s="27"/>
      <c r="B51" s="34"/>
      <c r="C51" s="20" t="s">
        <v>17</v>
      </c>
      <c r="D51" s="8">
        <f>'Тарифное меню'!D40-'без передачи'!$Q51</f>
        <v>3.8799599999999996</v>
      </c>
      <c r="E51" s="8">
        <f>'Тарифное меню'!E40-'без передачи'!$Q51</f>
        <v>3.9043599999999996</v>
      </c>
      <c r="F51" s="8">
        <f>'Тарифное меню'!F40-'без передачи'!$Q51</f>
        <v>3.8389700000000007</v>
      </c>
      <c r="G51" s="8">
        <f>'Тарифное меню'!G40-'без передачи'!$Q51</f>
        <v>3.8575100000000004</v>
      </c>
      <c r="H51" s="8">
        <f>'Тарифное меню'!H40-'без передачи'!$Q51</f>
        <v>3.9963699999999998</v>
      </c>
      <c r="I51" s="8">
        <f>'Тарифное меню'!I40-'без передачи'!$Q51</f>
        <v>3.6691400000000005</v>
      </c>
      <c r="J51" s="8">
        <f>'Тарифное меню'!J40-'без передачи'!$R51</f>
        <v>3.4500699999999993</v>
      </c>
      <c r="K51" s="8">
        <f>'Тарифное меню'!K40-'без передачи'!$R51</f>
        <v>3.4362199999999996</v>
      </c>
      <c r="L51" s="8">
        <f>'Тарифное меню'!L40-'без передачи'!$R51</f>
        <v>3.6605799999999995</v>
      </c>
      <c r="M51" s="8">
        <f>'Тарифное меню'!M40-'без передачи'!$R51</f>
        <v>3.9165868253355809</v>
      </c>
      <c r="N51" s="8">
        <f>'Тарифное меню'!N40-'без передачи'!$R51</f>
        <v>3.9399668253355804</v>
      </c>
      <c r="O51" s="9">
        <f>'Тарифное меню'!O40-'без передачи'!$R51</f>
        <v>4.0728868253355808</v>
      </c>
      <c r="Q51" s="1">
        <v>1.03956</v>
      </c>
      <c r="R51" s="1">
        <v>1.0707500000000001</v>
      </c>
    </row>
    <row r="52" spans="1:18" x14ac:dyDescent="0.25">
      <c r="A52" s="27"/>
      <c r="B52" s="34"/>
      <c r="C52" s="20" t="s">
        <v>18</v>
      </c>
      <c r="D52" s="8">
        <f>'Тарифное меню'!D41-'без передачи'!$Q52</f>
        <v>3.5421300000000002</v>
      </c>
      <c r="E52" s="8">
        <f>'Тарифное меню'!E41-'без передачи'!$Q52</f>
        <v>3.5665300000000002</v>
      </c>
      <c r="F52" s="8">
        <f>'Тарифное меню'!F41-'без передачи'!$Q52</f>
        <v>3.5011400000000004</v>
      </c>
      <c r="G52" s="8">
        <f>'Тарифное меню'!G41-'без передачи'!$Q52</f>
        <v>3.5196800000000001</v>
      </c>
      <c r="H52" s="8">
        <f>'Тарифное меню'!H41-'без передачи'!$Q52</f>
        <v>3.6585400000000003</v>
      </c>
      <c r="I52" s="8">
        <f>'Тарифное меню'!I41-'без передачи'!$Q52</f>
        <v>3.3313100000000002</v>
      </c>
      <c r="J52" s="8">
        <f>'Тарифное меню'!J41-'без передачи'!$R52</f>
        <v>3.112239999999999</v>
      </c>
      <c r="K52" s="8">
        <f>'Тарифное меню'!K41-'без передачи'!$R52</f>
        <v>3.0983899999999993</v>
      </c>
      <c r="L52" s="8">
        <f>'Тарифное меню'!L41-'без передачи'!$R52</f>
        <v>3.3227499999999992</v>
      </c>
      <c r="M52" s="8">
        <f>'Тарифное меню'!M41-'без передачи'!$R52</f>
        <v>3.6617608181945211</v>
      </c>
      <c r="N52" s="8">
        <f>'Тарифное меню'!N41-'без передачи'!$R52</f>
        <v>3.6851408181945207</v>
      </c>
      <c r="O52" s="9">
        <f>'Тарифное меню'!O41-'без передачи'!$R52</f>
        <v>3.8180608181945201</v>
      </c>
      <c r="Q52" s="1">
        <v>1.03956</v>
      </c>
      <c r="R52" s="1">
        <v>1.0707500000000001</v>
      </c>
    </row>
    <row r="53" spans="1:18" x14ac:dyDescent="0.25">
      <c r="A53" s="27"/>
      <c r="B53" s="34"/>
      <c r="C53" s="20" t="s">
        <v>19</v>
      </c>
      <c r="D53" s="8">
        <f>'Тарифное меню'!D42-'без передачи'!$Q53</f>
        <v>3.5296099999999999</v>
      </c>
      <c r="E53" s="8">
        <f>'Тарифное меню'!E42-'без передачи'!$Q53</f>
        <v>3.5540099999999999</v>
      </c>
      <c r="F53" s="8">
        <f>'Тарифное меню'!F42-'без передачи'!$Q53</f>
        <v>3.4886200000000001</v>
      </c>
      <c r="G53" s="8">
        <f>'Тарифное меню'!G42-'без передачи'!$Q53</f>
        <v>3.5071599999999998</v>
      </c>
      <c r="H53" s="8">
        <f>'Тарифное меню'!H42-'без передачи'!$Q53</f>
        <v>3.64602</v>
      </c>
      <c r="I53" s="8">
        <f>'Тарифное меню'!I42-'без передачи'!$Q53</f>
        <v>3.3187900000000008</v>
      </c>
      <c r="J53" s="8">
        <f>'Тарифное меню'!J42-'без передачи'!$R53</f>
        <v>3.0997199999999987</v>
      </c>
      <c r="K53" s="8">
        <f>'Тарифное меню'!K42-'без передачи'!$R53</f>
        <v>3.085869999999999</v>
      </c>
      <c r="L53" s="8">
        <f>'Тарифное меню'!L42-'без передачи'!$R53</f>
        <v>3.3102299999999998</v>
      </c>
      <c r="M53" s="8">
        <f>'Тарифное меню'!M42-'без передачи'!$R53</f>
        <v>3.6523169511329625</v>
      </c>
      <c r="N53" s="8">
        <f>'Тарифное меню'!N42-'без передачи'!$R53</f>
        <v>3.675696951132962</v>
      </c>
      <c r="O53" s="9">
        <f>'Тарифное меню'!O42-'без передачи'!$R53</f>
        <v>3.8086169511329624</v>
      </c>
      <c r="Q53" s="1">
        <v>1.03956</v>
      </c>
      <c r="R53" s="1">
        <v>1.0707500000000001</v>
      </c>
    </row>
    <row r="54" spans="1:18" x14ac:dyDescent="0.25">
      <c r="A54" s="27"/>
      <c r="B54" s="34" t="s">
        <v>22</v>
      </c>
      <c r="C54" s="20" t="s">
        <v>16</v>
      </c>
      <c r="D54" s="8" t="e">
        <f>'Тарифное меню'!#REF!-'без передачи'!$Q54</f>
        <v>#REF!</v>
      </c>
      <c r="E54" s="8" t="e">
        <f>'Тарифное меню'!#REF!-'без передачи'!$Q54</f>
        <v>#REF!</v>
      </c>
      <c r="F54" s="8" t="e">
        <f>'Тарифное меню'!#REF!-'без передачи'!$Q54</f>
        <v>#REF!</v>
      </c>
      <c r="G54" s="8" t="e">
        <f>'Тарифное меню'!#REF!-'без передачи'!$Q54</f>
        <v>#REF!</v>
      </c>
      <c r="H54" s="8" t="e">
        <f>'Тарифное меню'!#REF!-'без передачи'!$Q54</f>
        <v>#REF!</v>
      </c>
      <c r="I54" s="8" t="e">
        <f>'Тарифное меню'!#REF!-'без передачи'!$Q54</f>
        <v>#REF!</v>
      </c>
      <c r="J54" s="8" t="e">
        <f>'Тарифное меню'!#REF!-'без передачи'!$R54</f>
        <v>#REF!</v>
      </c>
      <c r="K54" s="8" t="e">
        <f>'Тарифное меню'!#REF!-'без передачи'!$R54</f>
        <v>#REF!</v>
      </c>
      <c r="L54" s="8" t="e">
        <f>'Тарифное меню'!#REF!-'без передачи'!$R54</f>
        <v>#REF!</v>
      </c>
      <c r="M54" s="8" t="e">
        <f>'Тарифное меню'!#REF!-'без передачи'!$R54</f>
        <v>#REF!</v>
      </c>
      <c r="N54" s="8" t="e">
        <f>'Тарифное меню'!#REF!-'без передачи'!$R54</f>
        <v>#REF!</v>
      </c>
      <c r="O54" s="9" t="e">
        <f>'Тарифное меню'!#REF!-'без передачи'!$R54</f>
        <v>#REF!</v>
      </c>
      <c r="Q54" s="1">
        <v>1.3563499999999999</v>
      </c>
      <c r="R54" s="1">
        <v>1.3970400000000001</v>
      </c>
    </row>
    <row r="55" spans="1:18" x14ac:dyDescent="0.25">
      <c r="A55" s="27"/>
      <c r="B55" s="34"/>
      <c r="C55" s="20" t="s">
        <v>17</v>
      </c>
      <c r="D55" s="8">
        <f>'Тарифное меню'!D43-'без передачи'!$Q55</f>
        <v>4.2550499999999998</v>
      </c>
      <c r="E55" s="8">
        <f>'Тарифное меню'!E43-'без передачи'!$Q55</f>
        <v>4.2794499999999998</v>
      </c>
      <c r="F55" s="8">
        <f>'Тарифное меню'!F43-'без передачи'!$Q55</f>
        <v>4.2140599999999999</v>
      </c>
      <c r="G55" s="8">
        <f>'Тарифное меню'!G43-'без передачи'!$Q55</f>
        <v>4.2325999999999997</v>
      </c>
      <c r="H55" s="8">
        <f>'Тарифное меню'!H43-'без передачи'!$Q55</f>
        <v>4.3714599999999999</v>
      </c>
      <c r="I55" s="8">
        <f>'Тарифное меню'!I43-'без передачи'!$Q55</f>
        <v>4.0442300000000007</v>
      </c>
      <c r="J55" s="8">
        <f>'Тарифное меню'!J43-'без передачи'!$R55</f>
        <v>3.8156599999999989</v>
      </c>
      <c r="K55" s="8">
        <f>'Тарифное меню'!K43-'без передачи'!$R55</f>
        <v>3.8018099999999992</v>
      </c>
      <c r="L55" s="8">
        <f>'Тарифное меню'!L43-'без передачи'!$R55</f>
        <v>4.0261700000000005</v>
      </c>
      <c r="M55" s="8">
        <f>'Тарифное меню'!M43-'без передачи'!$R55</f>
        <v>4.4288468253355813</v>
      </c>
      <c r="N55" s="8">
        <f>'Тарифное меню'!N43-'без передачи'!$R55</f>
        <v>4.4522268253355808</v>
      </c>
      <c r="O55" s="9">
        <f>'Тарифное меню'!O43-'без передачи'!$R55</f>
        <v>4.5851468253355812</v>
      </c>
      <c r="Q55" s="1">
        <v>1.3563499999999999</v>
      </c>
      <c r="R55" s="1">
        <v>1.3970400000000001</v>
      </c>
    </row>
    <row r="56" spans="1:18" x14ac:dyDescent="0.25">
      <c r="A56" s="27"/>
      <c r="B56" s="34"/>
      <c r="C56" s="20" t="s">
        <v>18</v>
      </c>
      <c r="D56" s="8">
        <f>'Тарифное меню'!D44-'без передачи'!$Q56</f>
        <v>3.9172200000000004</v>
      </c>
      <c r="E56" s="8">
        <f>'Тарифное меню'!E44-'без передачи'!$Q56</f>
        <v>3.9416200000000003</v>
      </c>
      <c r="F56" s="8">
        <f>'Тарифное меню'!F44-'без передачи'!$Q56</f>
        <v>3.8762299999999996</v>
      </c>
      <c r="G56" s="8">
        <f>'Тарифное меню'!G44-'без передачи'!$Q56</f>
        <v>3.8947699999999994</v>
      </c>
      <c r="H56" s="8">
        <f>'Тарифное меню'!H44-'без передачи'!$Q56</f>
        <v>4.0336300000000005</v>
      </c>
      <c r="I56" s="8">
        <f>'Тарифное меню'!I44-'без передачи'!$Q56</f>
        <v>3.7064000000000004</v>
      </c>
      <c r="J56" s="8">
        <f>'Тарифное меню'!J44-'без передачи'!$R56</f>
        <v>3.4778299999999986</v>
      </c>
      <c r="K56" s="8">
        <f>'Тарифное меню'!K44-'без передачи'!$R56</f>
        <v>3.4639799999999989</v>
      </c>
      <c r="L56" s="8">
        <f>'Тарифное меню'!L44-'без передачи'!$R56</f>
        <v>3.6883399999999997</v>
      </c>
      <c r="M56" s="8">
        <f>'Тарифное меню'!M44-'без передачи'!$R56</f>
        <v>4.1740208181945206</v>
      </c>
      <c r="N56" s="8">
        <f>'Тарифное меню'!N44-'без передачи'!$R56</f>
        <v>4.1974008181945202</v>
      </c>
      <c r="O56" s="9">
        <f>'Тарифное меню'!O44-'без передачи'!$R56</f>
        <v>4.3303208181945205</v>
      </c>
      <c r="Q56" s="1">
        <v>1.3563499999999999</v>
      </c>
      <c r="R56" s="1">
        <v>1.3970400000000001</v>
      </c>
    </row>
    <row r="57" spans="1:18" ht="15.75" thickBot="1" x14ac:dyDescent="0.3">
      <c r="A57" s="28"/>
      <c r="B57" s="39"/>
      <c r="C57" s="21" t="s">
        <v>19</v>
      </c>
      <c r="D57" s="13">
        <f>'Тарифное меню'!D45-'без передачи'!$Q57</f>
        <v>3.9047000000000001</v>
      </c>
      <c r="E57" s="13">
        <f>'Тарифное меню'!E45-'без передачи'!$Q57</f>
        <v>3.9291</v>
      </c>
      <c r="F57" s="13">
        <f>'Тарифное меню'!F45-'без передачи'!$Q57</f>
        <v>3.8637099999999993</v>
      </c>
      <c r="G57" s="13">
        <f>'Тарифное меню'!G45-'без передачи'!$Q57</f>
        <v>3.8822499999999991</v>
      </c>
      <c r="H57" s="13">
        <f>'Тарифное меню'!H45-'без передачи'!$Q57</f>
        <v>4.0211100000000002</v>
      </c>
      <c r="I57" s="13">
        <f>'Тарифное меню'!I45-'без передачи'!$Q57</f>
        <v>3.6938800000000001</v>
      </c>
      <c r="J57" s="13">
        <f>'Тарифное меню'!J45-'без передачи'!$R57</f>
        <v>3.4653099999999992</v>
      </c>
      <c r="K57" s="13">
        <f>'Тарифное меню'!K45-'без передачи'!$R57</f>
        <v>3.4514599999999995</v>
      </c>
      <c r="L57" s="13">
        <f>'Тарифное меню'!L45-'без передачи'!$R57</f>
        <v>3.6758199999999994</v>
      </c>
      <c r="M57" s="13">
        <f>'Тарифное меню'!M45-'без передачи'!$R57</f>
        <v>4.1645769511329629</v>
      </c>
      <c r="N57" s="13">
        <f>'Тарифное меню'!N45-'без передачи'!$R57</f>
        <v>4.1879569511329624</v>
      </c>
      <c r="O57" s="14">
        <f>'Тарифное меню'!O45-'без передачи'!$R57</f>
        <v>4.3208769511329628</v>
      </c>
      <c r="Q57" s="1">
        <v>1.3563499999999999</v>
      </c>
      <c r="R57" s="1">
        <v>1.3970400000000001</v>
      </c>
    </row>
    <row r="58" spans="1:18" x14ac:dyDescent="0.25">
      <c r="A58" s="26" t="s">
        <v>24</v>
      </c>
      <c r="B58" s="37" t="s">
        <v>29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8"/>
    </row>
    <row r="59" spans="1:18" x14ac:dyDescent="0.25">
      <c r="A59" s="27"/>
      <c r="B59" s="33" t="s">
        <v>15</v>
      </c>
      <c r="C59" s="19" t="s">
        <v>16</v>
      </c>
      <c r="D59" s="15">
        <v>562.44381026401879</v>
      </c>
      <c r="E59" s="15">
        <v>590.19546040778607</v>
      </c>
      <c r="F59" s="15">
        <v>586.70387387588346</v>
      </c>
      <c r="G59" s="15">
        <v>574.76933281750496</v>
      </c>
      <c r="H59" s="15">
        <v>554.30873735022442</v>
      </c>
      <c r="I59" s="15">
        <v>564.61090073374351</v>
      </c>
      <c r="J59" s="15">
        <v>539.43581076852593</v>
      </c>
      <c r="K59" s="15">
        <v>533.6642844717345</v>
      </c>
      <c r="L59" s="15">
        <v>553.7019593535822</v>
      </c>
      <c r="M59" s="15">
        <v>583.9196071376241</v>
      </c>
      <c r="N59" s="15">
        <v>570.04382521209686</v>
      </c>
      <c r="O59" s="16">
        <v>599.24737182190233</v>
      </c>
    </row>
    <row r="60" spans="1:18" x14ac:dyDescent="0.25">
      <c r="A60" s="27"/>
      <c r="B60" s="33"/>
      <c r="C60" s="19" t="s">
        <v>17</v>
      </c>
      <c r="D60" s="15">
        <v>560.40525573093043</v>
      </c>
      <c r="E60" s="15">
        <v>588.05632115642197</v>
      </c>
      <c r="F60" s="15">
        <v>584.57738973676771</v>
      </c>
      <c r="G60" s="15">
        <v>572.6861049332025</v>
      </c>
      <c r="H60" s="15">
        <v>552.29966805541721</v>
      </c>
      <c r="I60" s="15">
        <v>562.5644916700868</v>
      </c>
      <c r="J60" s="15">
        <v>537.48064778640298</v>
      </c>
      <c r="K60" s="15">
        <v>531.73004015007223</v>
      </c>
      <c r="L60" s="15">
        <v>551.69508930074915</v>
      </c>
      <c r="M60" s="15">
        <v>581.80321445916115</v>
      </c>
      <c r="N60" s="15">
        <v>567.9777247363894</v>
      </c>
      <c r="O60" s="16">
        <v>597.07542428869817</v>
      </c>
    </row>
    <row r="61" spans="1:18" x14ac:dyDescent="0.25">
      <c r="A61" s="27"/>
      <c r="B61" s="33"/>
      <c r="C61" s="19" t="s">
        <v>18</v>
      </c>
      <c r="D61" s="15">
        <v>546.15279754232904</v>
      </c>
      <c r="E61" s="15">
        <v>573.10062963833832</v>
      </c>
      <c r="F61" s="15">
        <v>569.71017584106994</v>
      </c>
      <c r="G61" s="15">
        <v>558.12131510961751</v>
      </c>
      <c r="H61" s="15">
        <v>538.25335452420074</v>
      </c>
      <c r="I61" s="15">
        <v>548.25711890024729</v>
      </c>
      <c r="J61" s="15">
        <v>523.811217706261</v>
      </c>
      <c r="K61" s="15">
        <v>518.20686190118579</v>
      </c>
      <c r="L61" s="15">
        <v>537.66415166641173</v>
      </c>
      <c r="M61" s="15">
        <v>567.00655453623142</v>
      </c>
      <c r="N61" s="15">
        <v>553.53268038486203</v>
      </c>
      <c r="O61" s="16">
        <v>581.89035521039909</v>
      </c>
    </row>
    <row r="62" spans="1:18" x14ac:dyDescent="0.25">
      <c r="A62" s="27"/>
      <c r="B62" s="33"/>
      <c r="C62" s="19" t="s">
        <v>19</v>
      </c>
      <c r="D62" s="15">
        <v>534.897188752798</v>
      </c>
      <c r="E62" s="15">
        <v>561.28965565217447</v>
      </c>
      <c r="F62" s="15">
        <v>557.96907538065329</v>
      </c>
      <c r="G62" s="15">
        <v>546.6190483296225</v>
      </c>
      <c r="H62" s="15">
        <v>527.16054457167525</v>
      </c>
      <c r="I62" s="15">
        <v>536.95814236074079</v>
      </c>
      <c r="J62" s="15">
        <v>513.01604431778696</v>
      </c>
      <c r="K62" s="15">
        <v>507.52718812517026</v>
      </c>
      <c r="L62" s="15">
        <v>526.58348453709391</v>
      </c>
      <c r="M62" s="15">
        <v>555.32117273890549</v>
      </c>
      <c r="N62" s="15">
        <v>542.12498032240899</v>
      </c>
      <c r="O62" s="16">
        <v>569.89823464245137</v>
      </c>
    </row>
    <row r="63" spans="1:18" x14ac:dyDescent="0.25">
      <c r="A63" s="27"/>
      <c r="B63" s="34" t="s">
        <v>20</v>
      </c>
      <c r="C63" s="20" t="s">
        <v>16</v>
      </c>
      <c r="D63" s="15">
        <v>562.44381026401879</v>
      </c>
      <c r="E63" s="15">
        <v>590.19546040778607</v>
      </c>
      <c r="F63" s="15">
        <v>586.70387387588346</v>
      </c>
      <c r="G63" s="15">
        <v>574.76933281750496</v>
      </c>
      <c r="H63" s="15">
        <v>554.30873735022442</v>
      </c>
      <c r="I63" s="15">
        <v>564.61090073374351</v>
      </c>
      <c r="J63" s="15">
        <v>539.43581076852593</v>
      </c>
      <c r="K63" s="15">
        <v>533.6642844717345</v>
      </c>
      <c r="L63" s="15">
        <v>553.7019593535822</v>
      </c>
      <c r="M63" s="15">
        <v>583.9196071376241</v>
      </c>
      <c r="N63" s="15">
        <v>570.04382521209686</v>
      </c>
      <c r="O63" s="16">
        <v>599.24737182190233</v>
      </c>
    </row>
    <row r="64" spans="1:18" x14ac:dyDescent="0.25">
      <c r="A64" s="27"/>
      <c r="B64" s="34"/>
      <c r="C64" s="20" t="s">
        <v>17</v>
      </c>
      <c r="D64" s="15">
        <v>560.40525573093043</v>
      </c>
      <c r="E64" s="15">
        <v>588.05632115642197</v>
      </c>
      <c r="F64" s="15">
        <v>584.57738973676771</v>
      </c>
      <c r="G64" s="15">
        <v>572.6861049332025</v>
      </c>
      <c r="H64" s="15">
        <v>552.29966805541721</v>
      </c>
      <c r="I64" s="15">
        <v>562.5644916700868</v>
      </c>
      <c r="J64" s="15">
        <v>537.48064778640298</v>
      </c>
      <c r="K64" s="15">
        <v>531.73004015007223</v>
      </c>
      <c r="L64" s="15">
        <v>551.69508930074915</v>
      </c>
      <c r="M64" s="15">
        <v>581.80321445916115</v>
      </c>
      <c r="N64" s="15">
        <v>567.9777247363894</v>
      </c>
      <c r="O64" s="16">
        <v>597.07542428869817</v>
      </c>
    </row>
    <row r="65" spans="1:18" x14ac:dyDescent="0.25">
      <c r="A65" s="27"/>
      <c r="B65" s="34"/>
      <c r="C65" s="20" t="s">
        <v>18</v>
      </c>
      <c r="D65" s="15">
        <v>546.15279754232904</v>
      </c>
      <c r="E65" s="15">
        <v>573.10062963833832</v>
      </c>
      <c r="F65" s="15">
        <v>569.71017584106994</v>
      </c>
      <c r="G65" s="15">
        <v>558.12131510961751</v>
      </c>
      <c r="H65" s="15">
        <v>538.25335452420074</v>
      </c>
      <c r="I65" s="15">
        <v>548.25711890024729</v>
      </c>
      <c r="J65" s="15">
        <v>523.811217706261</v>
      </c>
      <c r="K65" s="15">
        <v>518.20686190118579</v>
      </c>
      <c r="L65" s="15">
        <v>537.66415166641173</v>
      </c>
      <c r="M65" s="15">
        <v>567.00655453623142</v>
      </c>
      <c r="N65" s="15">
        <v>553.53268038486203</v>
      </c>
      <c r="O65" s="16">
        <v>581.89035521039909</v>
      </c>
    </row>
    <row r="66" spans="1:18" x14ac:dyDescent="0.25">
      <c r="A66" s="27"/>
      <c r="B66" s="34"/>
      <c r="C66" s="20" t="s">
        <v>19</v>
      </c>
      <c r="D66" s="15">
        <v>534.897188752798</v>
      </c>
      <c r="E66" s="15">
        <v>561.28965565217447</v>
      </c>
      <c r="F66" s="15">
        <v>557.96907538065329</v>
      </c>
      <c r="G66" s="15">
        <v>546.6190483296225</v>
      </c>
      <c r="H66" s="15">
        <v>527.16054457167525</v>
      </c>
      <c r="I66" s="15">
        <v>536.95814236074079</v>
      </c>
      <c r="J66" s="15">
        <v>513.01604431778696</v>
      </c>
      <c r="K66" s="15">
        <v>507.52718812517026</v>
      </c>
      <c r="L66" s="15">
        <v>526.58348453709391</v>
      </c>
      <c r="M66" s="15">
        <v>555.32117273890549</v>
      </c>
      <c r="N66" s="15">
        <v>542.12498032240899</v>
      </c>
      <c r="O66" s="16">
        <v>569.89823464245137</v>
      </c>
    </row>
    <row r="67" spans="1:18" x14ac:dyDescent="0.25">
      <c r="A67" s="27"/>
      <c r="B67" s="34" t="s">
        <v>21</v>
      </c>
      <c r="C67" s="20" t="s">
        <v>16</v>
      </c>
      <c r="D67" s="15">
        <v>562.44381026401879</v>
      </c>
      <c r="E67" s="15">
        <v>590.19546040778607</v>
      </c>
      <c r="F67" s="15">
        <v>586.70387387588346</v>
      </c>
      <c r="G67" s="15">
        <v>574.76933281750496</v>
      </c>
      <c r="H67" s="15">
        <v>554.30873735022442</v>
      </c>
      <c r="I67" s="15">
        <v>564.61090073374351</v>
      </c>
      <c r="J67" s="15">
        <v>539.43581076852593</v>
      </c>
      <c r="K67" s="15">
        <v>533.6642844717345</v>
      </c>
      <c r="L67" s="15">
        <v>553.7019593535822</v>
      </c>
      <c r="M67" s="15">
        <v>583.9196071376241</v>
      </c>
      <c r="N67" s="15">
        <v>570.04382521209686</v>
      </c>
      <c r="O67" s="16">
        <v>599.24737182190233</v>
      </c>
    </row>
    <row r="68" spans="1:18" x14ac:dyDescent="0.25">
      <c r="A68" s="27"/>
      <c r="B68" s="34"/>
      <c r="C68" s="20" t="s">
        <v>17</v>
      </c>
      <c r="D68" s="15">
        <v>560.40525573093043</v>
      </c>
      <c r="E68" s="15">
        <v>588.05632115642197</v>
      </c>
      <c r="F68" s="15">
        <v>584.57738973676771</v>
      </c>
      <c r="G68" s="15">
        <v>572.6861049332025</v>
      </c>
      <c r="H68" s="15">
        <v>552.29966805541721</v>
      </c>
      <c r="I68" s="15">
        <v>562.5644916700868</v>
      </c>
      <c r="J68" s="15">
        <v>537.48064778640298</v>
      </c>
      <c r="K68" s="15">
        <v>531.73004015007223</v>
      </c>
      <c r="L68" s="15">
        <v>551.69508930074915</v>
      </c>
      <c r="M68" s="15">
        <v>581.80321445916115</v>
      </c>
      <c r="N68" s="15">
        <v>567.9777247363894</v>
      </c>
      <c r="O68" s="16">
        <v>597.07542428869817</v>
      </c>
    </row>
    <row r="69" spans="1:18" x14ac:dyDescent="0.25">
      <c r="A69" s="27"/>
      <c r="B69" s="34"/>
      <c r="C69" s="20" t="s">
        <v>18</v>
      </c>
      <c r="D69" s="15">
        <v>546.15279754232904</v>
      </c>
      <c r="E69" s="15">
        <v>573.10062963833832</v>
      </c>
      <c r="F69" s="15">
        <v>569.71017584106994</v>
      </c>
      <c r="G69" s="15">
        <v>558.12131510961751</v>
      </c>
      <c r="H69" s="15">
        <v>538.25335452420074</v>
      </c>
      <c r="I69" s="15">
        <v>548.25711890024729</v>
      </c>
      <c r="J69" s="15">
        <v>523.811217706261</v>
      </c>
      <c r="K69" s="15">
        <v>518.20686190118579</v>
      </c>
      <c r="L69" s="15">
        <v>537.66415166641173</v>
      </c>
      <c r="M69" s="15">
        <v>567.00655453623142</v>
      </c>
      <c r="N69" s="15">
        <v>553.53268038486203</v>
      </c>
      <c r="O69" s="16">
        <v>581.89035521039909</v>
      </c>
    </row>
    <row r="70" spans="1:18" x14ac:dyDescent="0.25">
      <c r="A70" s="27"/>
      <c r="B70" s="34"/>
      <c r="C70" s="20" t="s">
        <v>19</v>
      </c>
      <c r="D70" s="15">
        <v>534.897188752798</v>
      </c>
      <c r="E70" s="15">
        <v>561.28965565217447</v>
      </c>
      <c r="F70" s="15">
        <v>557.96907538065329</v>
      </c>
      <c r="G70" s="15">
        <v>546.6190483296225</v>
      </c>
      <c r="H70" s="15">
        <v>527.16054457167525</v>
      </c>
      <c r="I70" s="15">
        <v>536.95814236074079</v>
      </c>
      <c r="J70" s="15">
        <v>513.01604431778696</v>
      </c>
      <c r="K70" s="15">
        <v>507.52718812517026</v>
      </c>
      <c r="L70" s="15">
        <v>526.58348453709391</v>
      </c>
      <c r="M70" s="15">
        <v>555.32117273890549</v>
      </c>
      <c r="N70" s="15">
        <v>542.12498032240899</v>
      </c>
      <c r="O70" s="16">
        <v>569.89823464245137</v>
      </c>
    </row>
    <row r="71" spans="1:18" x14ac:dyDescent="0.25">
      <c r="A71" s="27"/>
      <c r="B71" s="34" t="s">
        <v>22</v>
      </c>
      <c r="C71" s="20" t="s">
        <v>16</v>
      </c>
      <c r="D71" s="15">
        <v>562.44381026401879</v>
      </c>
      <c r="E71" s="15">
        <v>590.19546040778607</v>
      </c>
      <c r="F71" s="15">
        <v>586.70387387588346</v>
      </c>
      <c r="G71" s="15">
        <v>574.76933281750496</v>
      </c>
      <c r="H71" s="15">
        <v>554.30873735022442</v>
      </c>
      <c r="I71" s="15">
        <v>564.61090073374351</v>
      </c>
      <c r="J71" s="15">
        <v>539.43581076852593</v>
      </c>
      <c r="K71" s="15">
        <v>533.6642844717345</v>
      </c>
      <c r="L71" s="15">
        <v>553.7019593535822</v>
      </c>
      <c r="M71" s="15">
        <v>583.9196071376241</v>
      </c>
      <c r="N71" s="15">
        <v>570.04382521209686</v>
      </c>
      <c r="O71" s="16">
        <v>599.24737182190233</v>
      </c>
    </row>
    <row r="72" spans="1:18" x14ac:dyDescent="0.25">
      <c r="A72" s="27"/>
      <c r="B72" s="34"/>
      <c r="C72" s="20" t="s">
        <v>17</v>
      </c>
      <c r="D72" s="15">
        <v>560.40525573093043</v>
      </c>
      <c r="E72" s="15">
        <v>588.05632115642197</v>
      </c>
      <c r="F72" s="15">
        <v>584.57738973676771</v>
      </c>
      <c r="G72" s="15">
        <v>572.6861049332025</v>
      </c>
      <c r="H72" s="15">
        <v>552.29966805541721</v>
      </c>
      <c r="I72" s="15">
        <v>562.5644916700868</v>
      </c>
      <c r="J72" s="15">
        <v>537.48064778640298</v>
      </c>
      <c r="K72" s="15">
        <v>531.73004015007223</v>
      </c>
      <c r="L72" s="15">
        <v>551.69508930074915</v>
      </c>
      <c r="M72" s="15">
        <v>581.80321445916115</v>
      </c>
      <c r="N72" s="15">
        <v>567.9777247363894</v>
      </c>
      <c r="O72" s="16">
        <v>597.07542428869817</v>
      </c>
    </row>
    <row r="73" spans="1:18" x14ac:dyDescent="0.25">
      <c r="A73" s="27"/>
      <c r="B73" s="34"/>
      <c r="C73" s="20" t="s">
        <v>18</v>
      </c>
      <c r="D73" s="15">
        <v>546.15279754232904</v>
      </c>
      <c r="E73" s="15">
        <v>573.10062963833832</v>
      </c>
      <c r="F73" s="15">
        <v>569.71017584106994</v>
      </c>
      <c r="G73" s="15">
        <v>558.12131510961751</v>
      </c>
      <c r="H73" s="15">
        <v>538.25335452420074</v>
      </c>
      <c r="I73" s="15">
        <v>548.25711890024729</v>
      </c>
      <c r="J73" s="15">
        <v>523.811217706261</v>
      </c>
      <c r="K73" s="15">
        <v>518.20686190118579</v>
      </c>
      <c r="L73" s="15">
        <v>537.66415166641173</v>
      </c>
      <c r="M73" s="15">
        <v>567.00655453623142</v>
      </c>
      <c r="N73" s="15">
        <v>553.53268038486203</v>
      </c>
      <c r="O73" s="16">
        <v>581.89035521039909</v>
      </c>
    </row>
    <row r="74" spans="1:18" x14ac:dyDescent="0.25">
      <c r="A74" s="27"/>
      <c r="B74" s="34"/>
      <c r="C74" s="20" t="s">
        <v>19</v>
      </c>
      <c r="D74" s="15">
        <v>534.897188752798</v>
      </c>
      <c r="E74" s="15">
        <v>561.28965565217447</v>
      </c>
      <c r="F74" s="15">
        <v>557.96907538065329</v>
      </c>
      <c r="G74" s="15">
        <v>546.6190483296225</v>
      </c>
      <c r="H74" s="15">
        <v>527.16054457167525</v>
      </c>
      <c r="I74" s="15">
        <v>536.95814236074079</v>
      </c>
      <c r="J74" s="15">
        <v>513.01604431778696</v>
      </c>
      <c r="K74" s="15">
        <v>507.52718812517026</v>
      </c>
      <c r="L74" s="15">
        <v>526.58348453709391</v>
      </c>
      <c r="M74" s="15">
        <v>555.32117273890549</v>
      </c>
      <c r="N74" s="15">
        <v>542.12498032240899</v>
      </c>
      <c r="O74" s="16">
        <v>569.89823464245137</v>
      </c>
    </row>
    <row r="75" spans="1:18" x14ac:dyDescent="0.25">
      <c r="A75" s="27"/>
      <c r="B75" s="24" t="s">
        <v>30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5"/>
    </row>
    <row r="76" spans="1:18" x14ac:dyDescent="0.25">
      <c r="A76" s="27"/>
      <c r="B76" s="33" t="s">
        <v>15</v>
      </c>
      <c r="C76" s="19" t="s">
        <v>16</v>
      </c>
      <c r="D76" s="15" t="e">
        <f>'Тарифное меню'!#REF!-'без передачи'!$Q76</f>
        <v>#REF!</v>
      </c>
      <c r="E76" s="15" t="e">
        <f>'Тарифное меню'!#REF!-'без передачи'!$Q76</f>
        <v>#REF!</v>
      </c>
      <c r="F76" s="15" t="e">
        <f>'Тарифное меню'!#REF!-'без передачи'!$Q76</f>
        <v>#REF!</v>
      </c>
      <c r="G76" s="15" t="e">
        <f>'Тарифное меню'!#REF!-'без передачи'!$Q76</f>
        <v>#REF!</v>
      </c>
      <c r="H76" s="15" t="e">
        <f>'Тарифное меню'!#REF!-'без передачи'!$Q76</f>
        <v>#REF!</v>
      </c>
      <c r="I76" s="15" t="e">
        <f>'Тарифное меню'!#REF!-'без передачи'!$Q76</f>
        <v>#REF!</v>
      </c>
      <c r="J76" s="15" t="e">
        <f>'Тарифное меню'!#REF!-'без передачи'!$R76</f>
        <v>#REF!</v>
      </c>
      <c r="K76" s="15" t="e">
        <f>'Тарифное меню'!#REF!-'без передачи'!$R76</f>
        <v>#REF!</v>
      </c>
      <c r="L76" s="15" t="e">
        <f>'Тарифное меню'!#REF!-'без передачи'!$R76</f>
        <v>#REF!</v>
      </c>
      <c r="M76" s="15" t="e">
        <f>'Тарифное меню'!#REF!-'без передачи'!$R76</f>
        <v>#REF!</v>
      </c>
      <c r="N76" s="15" t="e">
        <f>'Тарифное меню'!#REF!-'без передачи'!$R76</f>
        <v>#REF!</v>
      </c>
      <c r="O76" s="16" t="e">
        <f>'Тарифное меню'!#REF!-'без передачи'!$R76</f>
        <v>#REF!</v>
      </c>
      <c r="Q76" s="1">
        <v>256.35478000000001</v>
      </c>
      <c r="R76" s="1">
        <v>264.04541999999998</v>
      </c>
    </row>
    <row r="77" spans="1:18" x14ac:dyDescent="0.25">
      <c r="A77" s="27"/>
      <c r="B77" s="33"/>
      <c r="C77" s="19" t="s">
        <v>17</v>
      </c>
      <c r="D77" s="15">
        <f>'Тарифное меню'!D60-'без передачи'!$Q77</f>
        <v>113.67437999999999</v>
      </c>
      <c r="E77" s="15">
        <f>'Тарифное меню'!E60-'без передачи'!$Q77</f>
        <v>113.67437999999999</v>
      </c>
      <c r="F77" s="15">
        <f>'Тарифное меню'!F60-'без передачи'!$Q77</f>
        <v>113.67437999999999</v>
      </c>
      <c r="G77" s="15">
        <f>'Тарифное меню'!G60-'без передачи'!$Q77</f>
        <v>113.67437999999999</v>
      </c>
      <c r="H77" s="15">
        <f>'Тарифное меню'!H60-'без передачи'!$Q77</f>
        <v>113.67437999999999</v>
      </c>
      <c r="I77" s="15">
        <f>'Тарифное меню'!I60-'без передачи'!$Q77</f>
        <v>113.67437999999999</v>
      </c>
      <c r="J77" s="15">
        <f>'Тарифное меню'!J60-'без передачи'!$R77</f>
        <v>105.98374000000001</v>
      </c>
      <c r="K77" s="15">
        <f>'Тарифное меню'!K60-'без передачи'!$R77</f>
        <v>105.98374000000001</v>
      </c>
      <c r="L77" s="15">
        <f>'Тарифное меню'!L60-'без передачи'!$R77</f>
        <v>105.98374000000001</v>
      </c>
      <c r="M77" s="15">
        <f>'Тарифное меню'!M60-'без передачи'!$R77</f>
        <v>158.52788000000004</v>
      </c>
      <c r="N77" s="15">
        <f>'Тарифное меню'!N60-'без передачи'!$R77</f>
        <v>158.52788000000004</v>
      </c>
      <c r="O77" s="16">
        <f>'Тарифное меню'!O60-'без передачи'!$R77</f>
        <v>158.52788000000004</v>
      </c>
      <c r="Q77" s="1">
        <v>256.35478000000001</v>
      </c>
      <c r="R77" s="1">
        <v>264.04541999999998</v>
      </c>
    </row>
    <row r="78" spans="1:18" x14ac:dyDescent="0.25">
      <c r="A78" s="27"/>
      <c r="B78" s="33"/>
      <c r="C78" s="19" t="s">
        <v>18</v>
      </c>
      <c r="D78" s="15">
        <f>'Тарифное меню'!D61-'без передачи'!$Q78</f>
        <v>113.67437999999999</v>
      </c>
      <c r="E78" s="15">
        <f>'Тарифное меню'!E61-'без передачи'!$Q78</f>
        <v>113.67437999999999</v>
      </c>
      <c r="F78" s="15">
        <f>'Тарифное меню'!F61-'без передачи'!$Q78</f>
        <v>113.67437999999999</v>
      </c>
      <c r="G78" s="15">
        <f>'Тарифное меню'!G61-'без передачи'!$Q78</f>
        <v>113.67437999999999</v>
      </c>
      <c r="H78" s="15">
        <f>'Тарифное меню'!H61-'без передачи'!$Q78</f>
        <v>113.67437999999999</v>
      </c>
      <c r="I78" s="15">
        <f>'Тарифное меню'!I61-'без передачи'!$Q78</f>
        <v>113.67437999999999</v>
      </c>
      <c r="J78" s="15">
        <f>'Тарифное меню'!J61-'без передачи'!$R78</f>
        <v>105.98374000000001</v>
      </c>
      <c r="K78" s="15">
        <f>'Тарифное меню'!K61-'без передачи'!$R78</f>
        <v>105.98374000000001</v>
      </c>
      <c r="L78" s="15">
        <f>'Тарифное меню'!L61-'без передачи'!$R78</f>
        <v>105.98374000000001</v>
      </c>
      <c r="M78" s="15">
        <f>'Тарифное меню'!M61-'без передачи'!$R78</f>
        <v>158.52788000000004</v>
      </c>
      <c r="N78" s="15">
        <f>'Тарифное меню'!N61-'без передачи'!$R78</f>
        <v>158.52788000000004</v>
      </c>
      <c r="O78" s="16">
        <f>'Тарифное меню'!O61-'без передачи'!$R78</f>
        <v>158.52788000000004</v>
      </c>
      <c r="Q78" s="1">
        <v>256.35478000000001</v>
      </c>
      <c r="R78" s="1">
        <v>264.04541999999998</v>
      </c>
    </row>
    <row r="79" spans="1:18" x14ac:dyDescent="0.25">
      <c r="A79" s="27"/>
      <c r="B79" s="33"/>
      <c r="C79" s="19" t="s">
        <v>19</v>
      </c>
      <c r="D79" s="15">
        <f>'Тарифное меню'!D62-'без передачи'!$Q79</f>
        <v>113.67437999999999</v>
      </c>
      <c r="E79" s="15">
        <f>'Тарифное меню'!E62-'без передачи'!$Q79</f>
        <v>113.67437999999999</v>
      </c>
      <c r="F79" s="15">
        <f>'Тарифное меню'!F62-'без передачи'!$Q79</f>
        <v>113.67437999999999</v>
      </c>
      <c r="G79" s="15">
        <f>'Тарифное меню'!G62-'без передачи'!$Q79</f>
        <v>113.67437999999999</v>
      </c>
      <c r="H79" s="15">
        <f>'Тарифное меню'!H62-'без передачи'!$Q79</f>
        <v>113.67437999999999</v>
      </c>
      <c r="I79" s="15">
        <f>'Тарифное меню'!I62-'без передачи'!$Q79</f>
        <v>113.67437999999999</v>
      </c>
      <c r="J79" s="15">
        <f>'Тарифное меню'!J62-'без передачи'!$R79</f>
        <v>105.98374000000001</v>
      </c>
      <c r="K79" s="15">
        <f>'Тарифное меню'!K62-'без передачи'!$R79</f>
        <v>105.98374000000001</v>
      </c>
      <c r="L79" s="15">
        <f>'Тарифное меню'!L62-'без передачи'!$R79</f>
        <v>105.98374000000001</v>
      </c>
      <c r="M79" s="15">
        <f>'Тарифное меню'!M62-'без передачи'!$R79</f>
        <v>158.52788000000004</v>
      </c>
      <c r="N79" s="15">
        <f>'Тарифное меню'!N62-'без передачи'!$R79</f>
        <v>158.52788000000004</v>
      </c>
      <c r="O79" s="16">
        <f>'Тарифное меню'!O62-'без передачи'!$R79</f>
        <v>158.52788000000004</v>
      </c>
      <c r="Q79" s="1">
        <v>256.35478000000001</v>
      </c>
      <c r="R79" s="1">
        <v>264.04541999999998</v>
      </c>
    </row>
    <row r="80" spans="1:18" x14ac:dyDescent="0.25">
      <c r="A80" s="27"/>
      <c r="B80" s="34" t="s">
        <v>20</v>
      </c>
      <c r="C80" s="20" t="s">
        <v>16</v>
      </c>
      <c r="D80" s="15" t="e">
        <f>'Тарифное меню'!#REF!-'без передачи'!$Q80</f>
        <v>#REF!</v>
      </c>
      <c r="E80" s="15" t="e">
        <f>'Тарифное меню'!#REF!-'без передачи'!$Q80</f>
        <v>#REF!</v>
      </c>
      <c r="F80" s="15" t="e">
        <f>'Тарифное меню'!#REF!-'без передачи'!$Q80</f>
        <v>#REF!</v>
      </c>
      <c r="G80" s="15" t="e">
        <f>'Тарифное меню'!#REF!-'без передачи'!$Q80</f>
        <v>#REF!</v>
      </c>
      <c r="H80" s="15" t="e">
        <f>'Тарифное меню'!#REF!-'без передачи'!$Q80</f>
        <v>#REF!</v>
      </c>
      <c r="I80" s="15" t="e">
        <f>'Тарифное меню'!#REF!-'без передачи'!$Q80</f>
        <v>#REF!</v>
      </c>
      <c r="J80" s="15" t="e">
        <f>'Тарифное меню'!#REF!-'без передачи'!$R80</f>
        <v>#REF!</v>
      </c>
      <c r="K80" s="15" t="e">
        <f>'Тарифное меню'!#REF!-'без передачи'!$R80</f>
        <v>#REF!</v>
      </c>
      <c r="L80" s="15" t="e">
        <f>'Тарифное меню'!#REF!-'без передачи'!$R80</f>
        <v>#REF!</v>
      </c>
      <c r="M80" s="15" t="e">
        <f>'Тарифное меню'!#REF!-'без передачи'!$R80</f>
        <v>#REF!</v>
      </c>
      <c r="N80" s="15" t="e">
        <f>'Тарифное меню'!#REF!-'без передачи'!$R80</f>
        <v>#REF!</v>
      </c>
      <c r="O80" s="16" t="e">
        <f>'Тарифное меню'!#REF!-'без передачи'!$R80</f>
        <v>#REF!</v>
      </c>
      <c r="Q80" s="1">
        <v>403.78690999999998</v>
      </c>
      <c r="R80" s="1">
        <v>415.90051999999997</v>
      </c>
    </row>
    <row r="81" spans="1:18" x14ac:dyDescent="0.25">
      <c r="A81" s="27"/>
      <c r="B81" s="34"/>
      <c r="C81" s="20" t="s">
        <v>17</v>
      </c>
      <c r="D81" s="15">
        <f>'Тарифное меню'!D63-'без передачи'!$Q81</f>
        <v>342.41631000000001</v>
      </c>
      <c r="E81" s="15">
        <f>'Тарифное меню'!E63-'без передачи'!$Q81</f>
        <v>342.41631000000001</v>
      </c>
      <c r="F81" s="15">
        <f>'Тарифное меню'!F63-'без передачи'!$Q81</f>
        <v>342.41631000000001</v>
      </c>
      <c r="G81" s="15">
        <f>'Тарифное меню'!G63-'без передачи'!$Q81</f>
        <v>342.41631000000001</v>
      </c>
      <c r="H81" s="15">
        <f>'Тарифное меню'!H63-'без передачи'!$Q81</f>
        <v>342.41631000000001</v>
      </c>
      <c r="I81" s="15">
        <f>'Тарифное меню'!I63-'без передачи'!$Q81</f>
        <v>342.41631000000001</v>
      </c>
      <c r="J81" s="15">
        <f>'Тарифное меню'!J63-'без передачи'!$R81</f>
        <v>330.30270000000002</v>
      </c>
      <c r="K81" s="15">
        <f>'Тарифное меню'!K63-'без передачи'!$R81</f>
        <v>330.30270000000002</v>
      </c>
      <c r="L81" s="15">
        <f>'Тарифное меню'!L63-'без передачи'!$R81</f>
        <v>330.30270000000002</v>
      </c>
      <c r="M81" s="15">
        <f>'Тарифное меню'!M63-'без передачи'!$R81</f>
        <v>488.49777999999998</v>
      </c>
      <c r="N81" s="15">
        <f>'Тарифное меню'!N63-'без передачи'!$R81</f>
        <v>488.49777999999998</v>
      </c>
      <c r="O81" s="16">
        <f>'Тарифное меню'!O63-'без передачи'!$R81</f>
        <v>488.49777999999998</v>
      </c>
      <c r="Q81" s="1">
        <v>403.78690999999998</v>
      </c>
      <c r="R81" s="1">
        <v>415.90051999999997</v>
      </c>
    </row>
    <row r="82" spans="1:18" x14ac:dyDescent="0.25">
      <c r="A82" s="27"/>
      <c r="B82" s="34"/>
      <c r="C82" s="20" t="s">
        <v>18</v>
      </c>
      <c r="D82" s="15">
        <f>'Тарифное меню'!D64-'без передачи'!$Q82</f>
        <v>342.41631000000001</v>
      </c>
      <c r="E82" s="15">
        <f>'Тарифное меню'!E64-'без передачи'!$Q82</f>
        <v>342.41631000000001</v>
      </c>
      <c r="F82" s="15">
        <f>'Тарифное меню'!F64-'без передачи'!$Q82</f>
        <v>342.41631000000001</v>
      </c>
      <c r="G82" s="15">
        <f>'Тарифное меню'!G64-'без передачи'!$Q82</f>
        <v>342.41631000000001</v>
      </c>
      <c r="H82" s="15">
        <f>'Тарифное меню'!H64-'без передачи'!$Q82</f>
        <v>342.41631000000001</v>
      </c>
      <c r="I82" s="15">
        <f>'Тарифное меню'!I64-'без передачи'!$Q82</f>
        <v>342.41631000000001</v>
      </c>
      <c r="J82" s="15">
        <f>'Тарифное меню'!J64-'без передачи'!$R82</f>
        <v>330.30270000000002</v>
      </c>
      <c r="K82" s="15">
        <f>'Тарифное меню'!K64-'без передачи'!$R82</f>
        <v>330.30270000000002</v>
      </c>
      <c r="L82" s="15">
        <f>'Тарифное меню'!L64-'без передачи'!$R82</f>
        <v>330.30270000000002</v>
      </c>
      <c r="M82" s="15">
        <f>'Тарифное меню'!M64-'без передачи'!$R82</f>
        <v>488.49777999999998</v>
      </c>
      <c r="N82" s="15">
        <f>'Тарифное меню'!N64-'без передачи'!$R82</f>
        <v>488.49777999999998</v>
      </c>
      <c r="O82" s="16">
        <f>'Тарифное меню'!O64-'без передачи'!$R82</f>
        <v>488.49777999999998</v>
      </c>
      <c r="Q82" s="1">
        <v>403.78690999999998</v>
      </c>
      <c r="R82" s="1">
        <v>415.90051999999997</v>
      </c>
    </row>
    <row r="83" spans="1:18" x14ac:dyDescent="0.25">
      <c r="A83" s="27"/>
      <c r="B83" s="34"/>
      <c r="C83" s="20" t="s">
        <v>19</v>
      </c>
      <c r="D83" s="15">
        <f>'Тарифное меню'!D65-'без передачи'!$Q83</f>
        <v>342.41631000000001</v>
      </c>
      <c r="E83" s="15">
        <f>'Тарифное меню'!E65-'без передачи'!$Q83</f>
        <v>342.41631000000001</v>
      </c>
      <c r="F83" s="15">
        <f>'Тарифное меню'!F65-'без передачи'!$Q83</f>
        <v>342.41631000000001</v>
      </c>
      <c r="G83" s="15">
        <f>'Тарифное меню'!G65-'без передачи'!$Q83</f>
        <v>342.41631000000001</v>
      </c>
      <c r="H83" s="15">
        <f>'Тарифное меню'!H65-'без передачи'!$Q83</f>
        <v>342.41631000000001</v>
      </c>
      <c r="I83" s="15">
        <f>'Тарифное меню'!I65-'без передачи'!$Q83</f>
        <v>342.41631000000001</v>
      </c>
      <c r="J83" s="15">
        <f>'Тарифное меню'!J65-'без передачи'!$R83</f>
        <v>330.30270000000002</v>
      </c>
      <c r="K83" s="15">
        <f>'Тарифное меню'!K65-'без передачи'!$R83</f>
        <v>330.30270000000002</v>
      </c>
      <c r="L83" s="15">
        <f>'Тарифное меню'!L65-'без передачи'!$R83</f>
        <v>330.30270000000002</v>
      </c>
      <c r="M83" s="15">
        <f>'Тарифное меню'!M65-'без передачи'!$R83</f>
        <v>488.49777999999998</v>
      </c>
      <c r="N83" s="15">
        <f>'Тарифное меню'!N65-'без передачи'!$R83</f>
        <v>488.49777999999998</v>
      </c>
      <c r="O83" s="16">
        <f>'Тарифное меню'!O65-'без передачи'!$R83</f>
        <v>488.49777999999998</v>
      </c>
      <c r="Q83" s="1">
        <v>403.78690999999998</v>
      </c>
      <c r="R83" s="1">
        <v>415.90051999999997</v>
      </c>
    </row>
    <row r="84" spans="1:18" x14ac:dyDescent="0.25">
      <c r="A84" s="27"/>
      <c r="B84" s="34" t="s">
        <v>21</v>
      </c>
      <c r="C84" s="20" t="s">
        <v>16</v>
      </c>
      <c r="D84" s="15" t="e">
        <f>'Тарифное меню'!#REF!-'без передачи'!$Q84</f>
        <v>#REF!</v>
      </c>
      <c r="E84" s="15" t="e">
        <f>'Тарифное меню'!#REF!-'без передачи'!$Q84</f>
        <v>#REF!</v>
      </c>
      <c r="F84" s="15" t="e">
        <f>'Тарифное меню'!#REF!-'без передачи'!$Q84</f>
        <v>#REF!</v>
      </c>
      <c r="G84" s="15" t="e">
        <f>'Тарифное меню'!#REF!-'без передачи'!$Q84</f>
        <v>#REF!</v>
      </c>
      <c r="H84" s="15" t="e">
        <f>'Тарифное меню'!#REF!-'без передачи'!$Q84</f>
        <v>#REF!</v>
      </c>
      <c r="I84" s="15" t="e">
        <f>'Тарифное меню'!#REF!-'без передачи'!$Q84</f>
        <v>#REF!</v>
      </c>
      <c r="J84" s="15" t="e">
        <f>'Тарифное меню'!#REF!-'без передачи'!$R84</f>
        <v>#REF!</v>
      </c>
      <c r="K84" s="15" t="e">
        <f>'Тарифное меню'!#REF!-'без передачи'!$R84</f>
        <v>#REF!</v>
      </c>
      <c r="L84" s="15" t="e">
        <f>'Тарифное меню'!#REF!-'без передачи'!$R84</f>
        <v>#REF!</v>
      </c>
      <c r="M84" s="15" t="e">
        <f>'Тарифное меню'!#REF!-'без передачи'!$R84</f>
        <v>#REF!</v>
      </c>
      <c r="N84" s="15" t="e">
        <f>'Тарифное меню'!#REF!-'без передачи'!$R84</f>
        <v>#REF!</v>
      </c>
      <c r="O84" s="16" t="e">
        <f>'Тарифное меню'!#REF!-'без передачи'!$R84</f>
        <v>#REF!</v>
      </c>
      <c r="Q84" s="1">
        <v>483.69666000000001</v>
      </c>
      <c r="R84" s="1">
        <v>498.20756</v>
      </c>
    </row>
    <row r="85" spans="1:18" x14ac:dyDescent="0.25">
      <c r="A85" s="27"/>
      <c r="B85" s="34"/>
      <c r="C85" s="20" t="s">
        <v>17</v>
      </c>
      <c r="D85" s="15">
        <f>'Тарифное меню'!D66-'без передачи'!$Q85</f>
        <v>431.85047000000003</v>
      </c>
      <c r="E85" s="15">
        <f>'Тарифное меню'!E66-'без передачи'!$Q85</f>
        <v>431.85047000000003</v>
      </c>
      <c r="F85" s="15">
        <f>'Тарифное меню'!F66-'без передачи'!$Q85</f>
        <v>431.85047000000003</v>
      </c>
      <c r="G85" s="15">
        <f>'Тарифное меню'!G66-'без передачи'!$Q85</f>
        <v>431.85047000000003</v>
      </c>
      <c r="H85" s="15">
        <f>'Тарифное меню'!H66-'без передачи'!$Q85</f>
        <v>431.85047000000003</v>
      </c>
      <c r="I85" s="15">
        <f>'Тарифное меню'!I66-'без передачи'!$Q85</f>
        <v>431.85047000000003</v>
      </c>
      <c r="J85" s="15">
        <f>'Тарифное меню'!J66-'без передачи'!$R85</f>
        <v>417.33957000000004</v>
      </c>
      <c r="K85" s="15">
        <f>'Тарифное меню'!K66-'без передачи'!$R85</f>
        <v>417.33957000000004</v>
      </c>
      <c r="L85" s="15">
        <f>'Тарифное меню'!L66-'без передачи'!$R85</f>
        <v>417.33957000000004</v>
      </c>
      <c r="M85" s="15">
        <f>'Тарифное меню'!M66-'без передачи'!$R85</f>
        <v>611.4355599999999</v>
      </c>
      <c r="N85" s="15">
        <f>'Тарифное меню'!N66-'без передачи'!$R85</f>
        <v>611.4355599999999</v>
      </c>
      <c r="O85" s="16">
        <f>'Тарифное меню'!O66-'без передачи'!$R85</f>
        <v>611.4355599999999</v>
      </c>
      <c r="Q85" s="1">
        <v>483.69666000000001</v>
      </c>
      <c r="R85" s="1">
        <v>498.20756</v>
      </c>
    </row>
    <row r="86" spans="1:18" x14ac:dyDescent="0.25">
      <c r="A86" s="27"/>
      <c r="B86" s="34"/>
      <c r="C86" s="20" t="s">
        <v>18</v>
      </c>
      <c r="D86" s="15">
        <f>'Тарифное меню'!D67-'без передачи'!$Q86</f>
        <v>431.85047000000003</v>
      </c>
      <c r="E86" s="15">
        <f>'Тарифное меню'!E67-'без передачи'!$Q86</f>
        <v>431.85047000000003</v>
      </c>
      <c r="F86" s="15">
        <f>'Тарифное меню'!F67-'без передачи'!$Q86</f>
        <v>431.85047000000003</v>
      </c>
      <c r="G86" s="15">
        <f>'Тарифное меню'!G67-'без передачи'!$Q86</f>
        <v>431.85047000000003</v>
      </c>
      <c r="H86" s="15">
        <f>'Тарифное меню'!H67-'без передачи'!$Q86</f>
        <v>431.85047000000003</v>
      </c>
      <c r="I86" s="15">
        <f>'Тарифное меню'!I67-'без передачи'!$Q86</f>
        <v>431.85047000000003</v>
      </c>
      <c r="J86" s="15">
        <f>'Тарифное меню'!J67-'без передачи'!$R86</f>
        <v>417.33957000000004</v>
      </c>
      <c r="K86" s="15">
        <f>'Тарифное меню'!K67-'без передачи'!$R86</f>
        <v>417.33957000000004</v>
      </c>
      <c r="L86" s="15">
        <f>'Тарифное меню'!L67-'без передачи'!$R86</f>
        <v>417.33957000000004</v>
      </c>
      <c r="M86" s="15">
        <f>'Тарифное меню'!M67-'без передачи'!$R86</f>
        <v>611.4355599999999</v>
      </c>
      <c r="N86" s="15">
        <f>'Тарифное меню'!N67-'без передачи'!$R86</f>
        <v>611.4355599999999</v>
      </c>
      <c r="O86" s="16">
        <f>'Тарифное меню'!O67-'без передачи'!$R86</f>
        <v>611.4355599999999</v>
      </c>
      <c r="Q86" s="1">
        <v>483.69666000000001</v>
      </c>
      <c r="R86" s="1">
        <v>498.20756</v>
      </c>
    </row>
    <row r="87" spans="1:18" x14ac:dyDescent="0.25">
      <c r="A87" s="27"/>
      <c r="B87" s="34"/>
      <c r="C87" s="20" t="s">
        <v>19</v>
      </c>
      <c r="D87" s="15">
        <f>'Тарифное меню'!D68-'без передачи'!$Q87</f>
        <v>431.85047000000003</v>
      </c>
      <c r="E87" s="15">
        <f>'Тарифное меню'!E68-'без передачи'!$Q87</f>
        <v>431.85047000000003</v>
      </c>
      <c r="F87" s="15">
        <f>'Тарифное меню'!F68-'без передачи'!$Q87</f>
        <v>431.85047000000003</v>
      </c>
      <c r="G87" s="15">
        <f>'Тарифное меню'!G68-'без передачи'!$Q87</f>
        <v>431.85047000000003</v>
      </c>
      <c r="H87" s="15">
        <f>'Тарифное меню'!H68-'без передачи'!$Q87</f>
        <v>431.85047000000003</v>
      </c>
      <c r="I87" s="15">
        <f>'Тарифное меню'!I68-'без передачи'!$Q87</f>
        <v>431.85047000000003</v>
      </c>
      <c r="J87" s="15">
        <f>'Тарифное меню'!J68-'без передачи'!$R87</f>
        <v>417.33957000000004</v>
      </c>
      <c r="K87" s="15">
        <f>'Тарифное меню'!K68-'без передачи'!$R87</f>
        <v>417.33957000000004</v>
      </c>
      <c r="L87" s="15">
        <f>'Тарифное меню'!L68-'без передачи'!$R87</f>
        <v>417.33957000000004</v>
      </c>
      <c r="M87" s="15">
        <f>'Тарифное меню'!M68-'без передачи'!$R87</f>
        <v>611.4355599999999</v>
      </c>
      <c r="N87" s="15">
        <f>'Тарифное меню'!N68-'без передачи'!$R87</f>
        <v>611.4355599999999</v>
      </c>
      <c r="O87" s="16">
        <f>'Тарифное меню'!O68-'без передачи'!$R87</f>
        <v>611.4355599999999</v>
      </c>
      <c r="Q87" s="1">
        <v>483.69666000000001</v>
      </c>
      <c r="R87" s="1">
        <v>498.20756</v>
      </c>
    </row>
    <row r="88" spans="1:18" x14ac:dyDescent="0.25">
      <c r="A88" s="27"/>
      <c r="B88" s="34" t="s">
        <v>22</v>
      </c>
      <c r="C88" s="20" t="s">
        <v>16</v>
      </c>
      <c r="D88" s="15" t="e">
        <f>'Тарифное меню'!#REF!-'без передачи'!$Q88</f>
        <v>#REF!</v>
      </c>
      <c r="E88" s="15" t="e">
        <f>'Тарифное меню'!#REF!-'без передачи'!$Q88</f>
        <v>#REF!</v>
      </c>
      <c r="F88" s="15" t="e">
        <f>'Тарифное меню'!#REF!-'без передачи'!$Q88</f>
        <v>#REF!</v>
      </c>
      <c r="G88" s="15" t="e">
        <f>'Тарифное меню'!#REF!-'без передачи'!$Q88</f>
        <v>#REF!</v>
      </c>
      <c r="H88" s="15" t="e">
        <f>'Тарифное меню'!#REF!-'без передачи'!$Q88</f>
        <v>#REF!</v>
      </c>
      <c r="I88" s="15" t="e">
        <f>'Тарифное меню'!#REF!-'без передачи'!$Q88</f>
        <v>#REF!</v>
      </c>
      <c r="J88" s="15" t="e">
        <f>'Тарифное меню'!#REF!-'без передачи'!$R88</f>
        <v>#REF!</v>
      </c>
      <c r="K88" s="15" t="e">
        <f>'Тарифное меню'!#REF!-'без передачи'!$R88</f>
        <v>#REF!</v>
      </c>
      <c r="L88" s="15" t="e">
        <f>'Тарифное меню'!#REF!-'без передачи'!$R88</f>
        <v>#REF!</v>
      </c>
      <c r="M88" s="15" t="e">
        <f>'Тарифное меню'!#REF!-'без передачи'!$R88</f>
        <v>#REF!</v>
      </c>
      <c r="N88" s="15" t="e">
        <f>'Тарифное меню'!#REF!-'без передачи'!$R88</f>
        <v>#REF!</v>
      </c>
      <c r="O88" s="16" t="e">
        <f>'Тарифное меню'!#REF!-'без передачи'!$R88</f>
        <v>#REF!</v>
      </c>
      <c r="Q88" s="1">
        <v>487.8578</v>
      </c>
      <c r="R88" s="1">
        <v>502.49353000000002</v>
      </c>
    </row>
    <row r="89" spans="1:18" x14ac:dyDescent="0.25">
      <c r="A89" s="27"/>
      <c r="B89" s="34"/>
      <c r="C89" s="20" t="s">
        <v>17</v>
      </c>
      <c r="D89" s="15">
        <f>'Тарифное меню'!D69-'без передачи'!$Q89</f>
        <v>470.31043</v>
      </c>
      <c r="E89" s="15">
        <f>'Тарифное меню'!E69-'без передачи'!$Q89</f>
        <v>470.31043</v>
      </c>
      <c r="F89" s="15">
        <f>'Тарифное меню'!F69-'без передачи'!$Q89</f>
        <v>470.31043</v>
      </c>
      <c r="G89" s="15">
        <f>'Тарифное меню'!G69-'без передачи'!$Q89</f>
        <v>470.31043</v>
      </c>
      <c r="H89" s="15">
        <f>'Тарифное меню'!H69-'без передачи'!$Q89</f>
        <v>470.31043</v>
      </c>
      <c r="I89" s="15">
        <f>'Тарифное меню'!I69-'без передачи'!$Q89</f>
        <v>470.31043</v>
      </c>
      <c r="J89" s="15">
        <f>'Тарифное меню'!J69-'без передачи'!$R89</f>
        <v>455.67469999999997</v>
      </c>
      <c r="K89" s="15">
        <f>'Тарифное меню'!K69-'без передачи'!$R89</f>
        <v>455.67469999999997</v>
      </c>
      <c r="L89" s="15">
        <f>'Тарифное меню'!L69-'без передачи'!$R89</f>
        <v>455.67469999999997</v>
      </c>
      <c r="M89" s="15">
        <f>'Тарифное меню'!M69-'без передачи'!$R89</f>
        <v>658.80636000000004</v>
      </c>
      <c r="N89" s="15">
        <f>'Тарифное меню'!N69-'без передачи'!$R89</f>
        <v>658.80636000000004</v>
      </c>
      <c r="O89" s="16">
        <f>'Тарифное меню'!O69-'без передачи'!$R89</f>
        <v>658.80636000000004</v>
      </c>
      <c r="Q89" s="1">
        <v>487.8578</v>
      </c>
      <c r="R89" s="1">
        <v>502.49353000000002</v>
      </c>
    </row>
    <row r="90" spans="1:18" x14ac:dyDescent="0.25">
      <c r="A90" s="27"/>
      <c r="B90" s="34"/>
      <c r="C90" s="20" t="s">
        <v>18</v>
      </c>
      <c r="D90" s="15">
        <f>'Тарифное меню'!D70-'без передачи'!$Q90</f>
        <v>470.31043</v>
      </c>
      <c r="E90" s="15">
        <f>'Тарифное меню'!E70-'без передачи'!$Q90</f>
        <v>470.31043</v>
      </c>
      <c r="F90" s="15">
        <f>'Тарифное меню'!F70-'без передачи'!$Q90</f>
        <v>470.31043</v>
      </c>
      <c r="G90" s="15">
        <f>'Тарифное меню'!G70-'без передачи'!$Q90</f>
        <v>470.31043</v>
      </c>
      <c r="H90" s="15">
        <f>'Тарифное меню'!H70-'без передачи'!$Q90</f>
        <v>470.31043</v>
      </c>
      <c r="I90" s="15">
        <f>'Тарифное меню'!I70-'без передачи'!$Q90</f>
        <v>470.31043</v>
      </c>
      <c r="J90" s="15">
        <f>'Тарифное меню'!J70-'без передачи'!$R90</f>
        <v>455.67469999999997</v>
      </c>
      <c r="K90" s="15">
        <f>'Тарифное меню'!K70-'без передачи'!$R90</f>
        <v>455.67469999999997</v>
      </c>
      <c r="L90" s="15">
        <f>'Тарифное меню'!L70-'без передачи'!$R90</f>
        <v>455.67469999999997</v>
      </c>
      <c r="M90" s="15">
        <f>'Тарифное меню'!M70-'без передачи'!$R90</f>
        <v>658.80636000000004</v>
      </c>
      <c r="N90" s="15">
        <f>'Тарифное меню'!N70-'без передачи'!$R90</f>
        <v>658.80636000000004</v>
      </c>
      <c r="O90" s="16">
        <f>'Тарифное меню'!O70-'без передачи'!$R90</f>
        <v>658.80636000000004</v>
      </c>
      <c r="Q90" s="1">
        <v>487.8578</v>
      </c>
      <c r="R90" s="1">
        <v>502.49353000000002</v>
      </c>
    </row>
    <row r="91" spans="1:18" x14ac:dyDescent="0.25">
      <c r="A91" s="27"/>
      <c r="B91" s="34"/>
      <c r="C91" s="20" t="s">
        <v>19</v>
      </c>
      <c r="D91" s="15">
        <f>'Тарифное меню'!D71-'без передачи'!$Q91</f>
        <v>470.31043</v>
      </c>
      <c r="E91" s="15">
        <f>'Тарифное меню'!E71-'без передачи'!$Q91</f>
        <v>470.31043</v>
      </c>
      <c r="F91" s="15">
        <f>'Тарифное меню'!F71-'без передачи'!$Q91</f>
        <v>470.31043</v>
      </c>
      <c r="G91" s="15">
        <f>'Тарифное меню'!G71-'без передачи'!$Q91</f>
        <v>470.31043</v>
      </c>
      <c r="H91" s="15">
        <f>'Тарифное меню'!H71-'без передачи'!$Q91</f>
        <v>470.31043</v>
      </c>
      <c r="I91" s="15">
        <f>'Тарифное меню'!I71-'без передачи'!$Q91</f>
        <v>470.31043</v>
      </c>
      <c r="J91" s="15">
        <f>'Тарифное меню'!J71-'без передачи'!$R91</f>
        <v>455.67469999999997</v>
      </c>
      <c r="K91" s="15">
        <f>'Тарифное меню'!K71-'без передачи'!$R91</f>
        <v>455.67469999999997</v>
      </c>
      <c r="L91" s="15">
        <f>'Тарифное меню'!L71-'без передачи'!$R91</f>
        <v>455.67469999999997</v>
      </c>
      <c r="M91" s="15">
        <f>'Тарифное меню'!M71-'без передачи'!$R91</f>
        <v>658.80636000000004</v>
      </c>
      <c r="N91" s="15">
        <f>'Тарифное меню'!N71-'без передачи'!$R91</f>
        <v>658.80636000000004</v>
      </c>
      <c r="O91" s="16">
        <f>'Тарифное меню'!O71-'без передачи'!$R91</f>
        <v>658.80636000000004</v>
      </c>
      <c r="Q91" s="1">
        <v>487.8578</v>
      </c>
      <c r="R91" s="1">
        <v>502.49353000000002</v>
      </c>
    </row>
    <row r="92" spans="1:18" x14ac:dyDescent="0.25">
      <c r="A92" s="27"/>
      <c r="B92" s="24" t="s">
        <v>23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5"/>
    </row>
    <row r="93" spans="1:18" x14ac:dyDescent="0.25">
      <c r="A93" s="27"/>
      <c r="B93" s="33" t="s">
        <v>15</v>
      </c>
      <c r="C93" s="19" t="s">
        <v>16</v>
      </c>
      <c r="D93" s="8" t="e">
        <f>'Тарифное меню'!#REF!-'без передачи'!$Q93</f>
        <v>#REF!</v>
      </c>
      <c r="E93" s="8" t="e">
        <f>'Тарифное меню'!#REF!-'без передачи'!$Q93</f>
        <v>#REF!</v>
      </c>
      <c r="F93" s="8" t="e">
        <f>'Тарифное меню'!#REF!-'без передачи'!$Q93</f>
        <v>#REF!</v>
      </c>
      <c r="G93" s="8" t="e">
        <f>'Тарифное меню'!#REF!-'без передачи'!$Q93</f>
        <v>#REF!</v>
      </c>
      <c r="H93" s="8" t="e">
        <f>'Тарифное меню'!#REF!-'без передачи'!$Q93</f>
        <v>#REF!</v>
      </c>
      <c r="I93" s="8" t="e">
        <f>'Тарифное меню'!#REF!-'без передачи'!$Q93</f>
        <v>#REF!</v>
      </c>
      <c r="J93" s="8" t="e">
        <f>'Тарифное меню'!#REF!-'без передачи'!$R93</f>
        <v>#REF!</v>
      </c>
      <c r="K93" s="8" t="e">
        <f>'Тарифное меню'!#REF!-'без передачи'!$R93</f>
        <v>#REF!</v>
      </c>
      <c r="L93" s="8" t="e">
        <f>'Тарифное меню'!#REF!-'без передачи'!$R93</f>
        <v>#REF!</v>
      </c>
      <c r="M93" s="8" t="e">
        <f>'Тарифное меню'!#REF!-'без передачи'!$R93</f>
        <v>#REF!</v>
      </c>
      <c r="N93" s="8" t="e">
        <f>'Тарифное меню'!#REF!-'без передачи'!$R93</f>
        <v>#REF!</v>
      </c>
      <c r="O93" s="9" t="e">
        <f>'Тарифное меню'!#REF!-'без передачи'!$R93</f>
        <v>#REF!</v>
      </c>
      <c r="Q93" s="1">
        <v>8.8639999999999997E-2</v>
      </c>
      <c r="R93" s="1">
        <v>9.1300000000000006E-2</v>
      </c>
    </row>
    <row r="94" spans="1:18" x14ac:dyDescent="0.25">
      <c r="A94" s="27"/>
      <c r="B94" s="33"/>
      <c r="C94" s="19" t="s">
        <v>17</v>
      </c>
      <c r="D94" s="8">
        <f>'Тарифное меню'!D73-'без передачи'!$Q94</f>
        <v>2.9581300000000006</v>
      </c>
      <c r="E94" s="8">
        <f>'Тарифное меню'!E73-'без передачи'!$Q94</f>
        <v>2.9825300000000006</v>
      </c>
      <c r="F94" s="8">
        <f>'Тарифное меню'!F73-'без передачи'!$Q94</f>
        <v>2.9171400000000007</v>
      </c>
      <c r="G94" s="8">
        <f>'Тарифное меню'!G73-'без передачи'!$Q94</f>
        <v>2.9356800000000005</v>
      </c>
      <c r="H94" s="8">
        <f>'Тарифное меню'!H73-'без передачи'!$Q94</f>
        <v>3.0745400000000007</v>
      </c>
      <c r="I94" s="8">
        <f>'Тарифное меню'!I73-'без передачи'!$Q94</f>
        <v>2.747310000000001</v>
      </c>
      <c r="J94" s="8">
        <f>'Тарифное меню'!J73-'без передачи'!$R94</f>
        <v>2.5567700000000002</v>
      </c>
      <c r="K94" s="8">
        <f>'Тарифное меню'!K73-'без передачи'!$R94</f>
        <v>2.5429200000000005</v>
      </c>
      <c r="L94" s="8">
        <f>'Тарифное меню'!L73-'без передачи'!$R94</f>
        <v>2.7672800000000004</v>
      </c>
      <c r="M94" s="8">
        <f>'Тарифное меню'!M73-'без передачи'!$R94</f>
        <v>2.6262568253355818</v>
      </c>
      <c r="N94" s="8">
        <f>'Тарифное меню'!N73-'без передачи'!$R94</f>
        <v>2.6496368253355813</v>
      </c>
      <c r="O94" s="9">
        <f>'Тарифное меню'!O73-'без передачи'!$R94</f>
        <v>2.7825568253355812</v>
      </c>
      <c r="Q94" s="1">
        <v>8.8639999999999997E-2</v>
      </c>
      <c r="R94" s="1">
        <v>9.1300000000000006E-2</v>
      </c>
    </row>
    <row r="95" spans="1:18" x14ac:dyDescent="0.25">
      <c r="A95" s="27"/>
      <c r="B95" s="33"/>
      <c r="C95" s="19" t="s">
        <v>18</v>
      </c>
      <c r="D95" s="8">
        <f>'Тарифное меню'!D74-'без передачи'!$Q95</f>
        <v>2.6203000000000007</v>
      </c>
      <c r="E95" s="8">
        <f>'Тарифное меню'!E74-'без передачи'!$Q95</f>
        <v>2.6447000000000007</v>
      </c>
      <c r="F95" s="8">
        <f>'Тарифное меню'!F74-'без передачи'!$Q95</f>
        <v>2.5793100000000009</v>
      </c>
      <c r="G95" s="8">
        <f>'Тарифное меню'!G74-'без передачи'!$Q95</f>
        <v>2.5978500000000007</v>
      </c>
      <c r="H95" s="8">
        <f>'Тарифное меню'!H74-'без передачи'!$Q95</f>
        <v>2.7367100000000009</v>
      </c>
      <c r="I95" s="8">
        <f>'Тарифное меню'!I74-'без передачи'!$Q95</f>
        <v>2.4094800000000007</v>
      </c>
      <c r="J95" s="8">
        <f>'Тарифное меню'!J74-'без передачи'!$R95</f>
        <v>2.2189399999999999</v>
      </c>
      <c r="K95" s="8">
        <f>'Тарифное меню'!K74-'без передачи'!$R95</f>
        <v>2.2050900000000002</v>
      </c>
      <c r="L95" s="8">
        <f>'Тарифное меню'!L74-'без передачи'!$R95</f>
        <v>2.4294500000000001</v>
      </c>
      <c r="M95" s="8">
        <f>'Тарифное меню'!M74-'без передачи'!$R95</f>
        <v>2.3714308181945221</v>
      </c>
      <c r="N95" s="8">
        <f>'Тарифное меню'!N74-'без передачи'!$R95</f>
        <v>2.3948108181945216</v>
      </c>
      <c r="O95" s="9">
        <f>'Тарифное меню'!O74-'без передачи'!$R95</f>
        <v>2.5277308181945211</v>
      </c>
      <c r="Q95" s="1">
        <v>8.8639999999999997E-2</v>
      </c>
      <c r="R95" s="1">
        <v>9.1300000000000006E-2</v>
      </c>
    </row>
    <row r="96" spans="1:18" x14ac:dyDescent="0.25">
      <c r="A96" s="27"/>
      <c r="B96" s="33"/>
      <c r="C96" s="19" t="s">
        <v>19</v>
      </c>
      <c r="D96" s="8">
        <f>'Тарифное меню'!D75-'без передачи'!$Q96</f>
        <v>2.6077800000000004</v>
      </c>
      <c r="E96" s="8">
        <f>'Тарифное меню'!E75-'без передачи'!$Q96</f>
        <v>2.6321800000000004</v>
      </c>
      <c r="F96" s="8">
        <f>'Тарифное меню'!F75-'без передачи'!$Q96</f>
        <v>2.5667900000000006</v>
      </c>
      <c r="G96" s="8">
        <f>'Тарифное меню'!G75-'без передачи'!$Q96</f>
        <v>2.5853300000000004</v>
      </c>
      <c r="H96" s="8">
        <f>'Тарифное меню'!H75-'без передачи'!$Q96</f>
        <v>2.7241900000000006</v>
      </c>
      <c r="I96" s="8">
        <f>'Тарифное меню'!I75-'без передачи'!$Q96</f>
        <v>2.3969600000000009</v>
      </c>
      <c r="J96" s="8">
        <f>'Тарифное меню'!J75-'без передачи'!$R96</f>
        <v>2.20642</v>
      </c>
      <c r="K96" s="8">
        <f>'Тарифное меню'!K75-'без передачи'!$R96</f>
        <v>2.1925700000000004</v>
      </c>
      <c r="L96" s="8">
        <f>'Тарифное меню'!L75-'без передачи'!$R96</f>
        <v>2.4169300000000002</v>
      </c>
      <c r="M96" s="8">
        <f>'Тарифное меню'!M75-'без передачи'!$R96</f>
        <v>2.3619869511329639</v>
      </c>
      <c r="N96" s="8">
        <f>'Тарифное меню'!N75-'без передачи'!$R96</f>
        <v>2.3853669511329634</v>
      </c>
      <c r="O96" s="9">
        <f>'Тарифное меню'!O75-'без передачи'!$R96</f>
        <v>2.5182869511329633</v>
      </c>
      <c r="Q96" s="1">
        <v>8.8639999999999997E-2</v>
      </c>
      <c r="R96" s="1">
        <v>9.1300000000000006E-2</v>
      </c>
    </row>
    <row r="97" spans="1:18" x14ac:dyDescent="0.25">
      <c r="A97" s="27"/>
      <c r="B97" s="34" t="s">
        <v>20</v>
      </c>
      <c r="C97" s="20" t="s">
        <v>16</v>
      </c>
      <c r="D97" s="8" t="e">
        <f>'Тарифное меню'!#REF!-'без передачи'!$Q97</f>
        <v>#REF!</v>
      </c>
      <c r="E97" s="8" t="e">
        <f>'Тарифное меню'!#REF!-'без передачи'!$Q97</f>
        <v>#REF!</v>
      </c>
      <c r="F97" s="8" t="e">
        <f>'Тарифное меню'!#REF!-'без передачи'!$Q97</f>
        <v>#REF!</v>
      </c>
      <c r="G97" s="8" t="e">
        <f>'Тарифное меню'!#REF!-'без передачи'!$Q97</f>
        <v>#REF!</v>
      </c>
      <c r="H97" s="8" t="e">
        <f>'Тарифное меню'!#REF!-'без передачи'!$Q97</f>
        <v>#REF!</v>
      </c>
      <c r="I97" s="8" t="e">
        <f>'Тарифное меню'!#REF!-'без передачи'!$Q97</f>
        <v>#REF!</v>
      </c>
      <c r="J97" s="8" t="e">
        <f>'Тарифное меню'!#REF!-'без передачи'!$R97</f>
        <v>#REF!</v>
      </c>
      <c r="K97" s="8" t="e">
        <f>'Тарифное меню'!#REF!-'без передачи'!$R97</f>
        <v>#REF!</v>
      </c>
      <c r="L97" s="8" t="e">
        <f>'Тарифное меню'!#REF!-'без передачи'!$R97</f>
        <v>#REF!</v>
      </c>
      <c r="M97" s="8" t="e">
        <f>'Тарифное меню'!#REF!-'без передачи'!$R97</f>
        <v>#REF!</v>
      </c>
      <c r="N97" s="8" t="e">
        <f>'Тарифное меню'!#REF!-'без передачи'!$R97</f>
        <v>#REF!</v>
      </c>
      <c r="O97" s="9" t="e">
        <f>'Тарифное меню'!#REF!-'без передачи'!$R97</f>
        <v>#REF!</v>
      </c>
      <c r="Q97" s="1">
        <v>0.16936000000000001</v>
      </c>
      <c r="R97" s="1">
        <v>0.17444000000000001</v>
      </c>
    </row>
    <row r="98" spans="1:18" x14ac:dyDescent="0.25">
      <c r="A98" s="27"/>
      <c r="B98" s="34"/>
      <c r="C98" s="20" t="s">
        <v>17</v>
      </c>
      <c r="D98" s="8">
        <f>'Тарифное меню'!D76-'без передачи'!$Q98</f>
        <v>3.0783300000000002</v>
      </c>
      <c r="E98" s="8">
        <f>'Тарифное меню'!E76-'без передачи'!$Q98</f>
        <v>3.1027300000000002</v>
      </c>
      <c r="F98" s="8">
        <f>'Тарифное меню'!F76-'без передачи'!$Q98</f>
        <v>3.0373400000000004</v>
      </c>
      <c r="G98" s="8">
        <f>'Тарифное меню'!G76-'без передачи'!$Q98</f>
        <v>3.0558800000000002</v>
      </c>
      <c r="H98" s="8">
        <f>'Тарифное меню'!H76-'без передачи'!$Q98</f>
        <v>3.1947400000000004</v>
      </c>
      <c r="I98" s="8">
        <f>'Тарифное меню'!I76-'без передачи'!$Q98</f>
        <v>2.8675100000000007</v>
      </c>
      <c r="J98" s="8">
        <f>'Тарифное меню'!J76-'без передачи'!$R98</f>
        <v>2.67455</v>
      </c>
      <c r="K98" s="8">
        <f>'Тарифное меню'!K76-'без передачи'!$R98</f>
        <v>2.6607000000000003</v>
      </c>
      <c r="L98" s="8">
        <f>'Тарифное меню'!L76-'без передачи'!$R98</f>
        <v>2.8850600000000002</v>
      </c>
      <c r="M98" s="8">
        <f>'Тарифное меню'!M76-'без передачи'!$R98</f>
        <v>2.7866368253355813</v>
      </c>
      <c r="N98" s="8">
        <f>'Тарифное меню'!N76-'без передачи'!$R98</f>
        <v>2.8100168253355808</v>
      </c>
      <c r="O98" s="9">
        <f>'Тарифное меню'!O76-'без передачи'!$R98</f>
        <v>2.9429368253355808</v>
      </c>
      <c r="Q98" s="1">
        <v>0.16936000000000001</v>
      </c>
      <c r="R98" s="1">
        <v>0.17444000000000001</v>
      </c>
    </row>
    <row r="99" spans="1:18" x14ac:dyDescent="0.25">
      <c r="A99" s="27"/>
      <c r="B99" s="34"/>
      <c r="C99" s="20" t="s">
        <v>18</v>
      </c>
      <c r="D99" s="8">
        <f>'Тарифное меню'!D77-'без передачи'!$Q99</f>
        <v>2.7405000000000004</v>
      </c>
      <c r="E99" s="8">
        <f>'Тарифное меню'!E77-'без передачи'!$Q99</f>
        <v>2.7649000000000004</v>
      </c>
      <c r="F99" s="8">
        <f>'Тарифное меню'!F77-'без передачи'!$Q99</f>
        <v>2.6995100000000005</v>
      </c>
      <c r="G99" s="8">
        <f>'Тарифное меню'!G77-'без передачи'!$Q99</f>
        <v>2.7180500000000003</v>
      </c>
      <c r="H99" s="8">
        <f>'Тарифное меню'!H77-'без передачи'!$Q99</f>
        <v>2.8569100000000005</v>
      </c>
      <c r="I99" s="8">
        <f>'Тарифное меню'!I77-'без передачи'!$Q99</f>
        <v>2.5296800000000004</v>
      </c>
      <c r="J99" s="8">
        <f>'Тарифное меню'!J77-'без передачи'!$R99</f>
        <v>2.3367199999999997</v>
      </c>
      <c r="K99" s="8">
        <f>'Тарифное меню'!K77-'без передачи'!$R99</f>
        <v>2.32287</v>
      </c>
      <c r="L99" s="8">
        <f>'Тарифное меню'!L77-'без передачи'!$R99</f>
        <v>2.5472299999999999</v>
      </c>
      <c r="M99" s="8">
        <f>'Тарифное меню'!M77-'без передачи'!$R99</f>
        <v>2.5318108181945216</v>
      </c>
      <c r="N99" s="8">
        <f>'Тарифное меню'!N77-'без передачи'!$R99</f>
        <v>2.5551908181945211</v>
      </c>
      <c r="O99" s="9">
        <f>'Тарифное меню'!O77-'без передачи'!$R99</f>
        <v>2.6881108181945206</v>
      </c>
      <c r="Q99" s="1">
        <v>0.16936000000000001</v>
      </c>
      <c r="R99" s="1">
        <v>0.17444000000000001</v>
      </c>
    </row>
    <row r="100" spans="1:18" x14ac:dyDescent="0.25">
      <c r="A100" s="27"/>
      <c r="B100" s="34"/>
      <c r="C100" s="20" t="s">
        <v>19</v>
      </c>
      <c r="D100" s="8">
        <f>'Тарифное меню'!D78-'без передачи'!$Q100</f>
        <v>2.7279800000000001</v>
      </c>
      <c r="E100" s="8">
        <f>'Тарифное меню'!E78-'без передачи'!$Q100</f>
        <v>2.75238</v>
      </c>
      <c r="F100" s="8">
        <f>'Тарифное меню'!F78-'без передачи'!$Q100</f>
        <v>2.6869900000000002</v>
      </c>
      <c r="G100" s="8">
        <f>'Тарифное меню'!G78-'без передачи'!$Q100</f>
        <v>2.70553</v>
      </c>
      <c r="H100" s="8">
        <f>'Тарифное меню'!H78-'без передачи'!$Q100</f>
        <v>2.8443900000000002</v>
      </c>
      <c r="I100" s="8">
        <f>'Тарифное меню'!I78-'без передачи'!$Q100</f>
        <v>2.5171600000000005</v>
      </c>
      <c r="J100" s="8">
        <f>'Тарифное меню'!J78-'без передачи'!$R100</f>
        <v>2.3241999999999998</v>
      </c>
      <c r="K100" s="8">
        <f>'Тарифное меню'!K78-'без передачи'!$R100</f>
        <v>2.3103500000000001</v>
      </c>
      <c r="L100" s="8">
        <f>'Тарифное меню'!L78-'без передачи'!$R100</f>
        <v>2.53471</v>
      </c>
      <c r="M100" s="8">
        <f>'Тарифное меню'!M78-'без передачи'!$R100</f>
        <v>2.5223669511329634</v>
      </c>
      <c r="N100" s="8">
        <f>'Тарифное меню'!N78-'без передачи'!$R100</f>
        <v>2.5457469511329629</v>
      </c>
      <c r="O100" s="9">
        <f>'Тарифное меню'!O78-'без передачи'!$R100</f>
        <v>2.6786669511329628</v>
      </c>
      <c r="Q100" s="1">
        <v>0.16936000000000001</v>
      </c>
      <c r="R100" s="1">
        <v>0.17444000000000001</v>
      </c>
    </row>
    <row r="101" spans="1:18" x14ac:dyDescent="0.25">
      <c r="A101" s="27"/>
      <c r="B101" s="34" t="s">
        <v>21</v>
      </c>
      <c r="C101" s="20" t="s">
        <v>16</v>
      </c>
      <c r="D101" s="8" t="e">
        <f>'Тарифное меню'!#REF!-'без передачи'!$Q101</f>
        <v>#REF!</v>
      </c>
      <c r="E101" s="8" t="e">
        <f>'Тарифное меню'!#REF!-'без передачи'!$Q101</f>
        <v>#REF!</v>
      </c>
      <c r="F101" s="8" t="e">
        <f>'Тарифное меню'!#REF!-'без передачи'!$Q101</f>
        <v>#REF!</v>
      </c>
      <c r="G101" s="8" t="e">
        <f>'Тарифное меню'!#REF!-'без передачи'!$Q101</f>
        <v>#REF!</v>
      </c>
      <c r="H101" s="8" t="e">
        <f>'Тарифное меню'!#REF!-'без передачи'!$Q101</f>
        <v>#REF!</v>
      </c>
      <c r="I101" s="8" t="e">
        <f>'Тарифное меню'!#REF!-'без передачи'!$Q101</f>
        <v>#REF!</v>
      </c>
      <c r="J101" s="8" t="e">
        <f>'Тарифное меню'!#REF!-'без передачи'!$R101</f>
        <v>#REF!</v>
      </c>
      <c r="K101" s="8" t="e">
        <f>'Тарифное меню'!#REF!-'без передачи'!$R101</f>
        <v>#REF!</v>
      </c>
      <c r="L101" s="8" t="e">
        <f>'Тарифное меню'!#REF!-'без передачи'!$R101</f>
        <v>#REF!</v>
      </c>
      <c r="M101" s="8" t="e">
        <f>'Тарифное меню'!#REF!-'без передачи'!$R101</f>
        <v>#REF!</v>
      </c>
      <c r="N101" s="8" t="e">
        <f>'Тарифное меню'!#REF!-'без передачи'!$R101</f>
        <v>#REF!</v>
      </c>
      <c r="O101" s="9" t="e">
        <f>'Тарифное меню'!#REF!-'без передачи'!$R101</f>
        <v>#REF!</v>
      </c>
      <c r="Q101" s="1">
        <v>0.18959000000000001</v>
      </c>
      <c r="R101" s="1">
        <v>0.19528000000000001</v>
      </c>
    </row>
    <row r="102" spans="1:18" x14ac:dyDescent="0.25">
      <c r="A102" s="27"/>
      <c r="B102" s="34"/>
      <c r="C102" s="20" t="s">
        <v>17</v>
      </c>
      <c r="D102" s="8">
        <f>'Тарифное меню'!D79-'без передачи'!$Q102</f>
        <v>3.1084400000000003</v>
      </c>
      <c r="E102" s="8">
        <f>'Тарифное меню'!E79-'без передачи'!$Q102</f>
        <v>3.1328400000000003</v>
      </c>
      <c r="F102" s="8">
        <f>'Тарифное меню'!F79-'без передачи'!$Q102</f>
        <v>3.0674500000000005</v>
      </c>
      <c r="G102" s="8">
        <f>'Тарифное меню'!G79-'без передачи'!$Q102</f>
        <v>3.0859900000000002</v>
      </c>
      <c r="H102" s="8">
        <f>'Тарифное меню'!H79-'без передачи'!$Q102</f>
        <v>3.2248500000000004</v>
      </c>
      <c r="I102" s="8">
        <f>'Тарифное меню'!I79-'без передачи'!$Q102</f>
        <v>2.8976200000000008</v>
      </c>
      <c r="J102" s="8">
        <f>'Тарифное меню'!J79-'без передачи'!$R102</f>
        <v>2.7040500000000001</v>
      </c>
      <c r="K102" s="8">
        <f>'Тарифное меню'!K79-'без передачи'!$R102</f>
        <v>2.6902000000000004</v>
      </c>
      <c r="L102" s="8">
        <f>'Тарифное меню'!L79-'без передачи'!$R102</f>
        <v>2.9145600000000003</v>
      </c>
      <c r="M102" s="8">
        <f>'Тарифное меню'!M79-'без передачи'!$R102</f>
        <v>2.8268068253355816</v>
      </c>
      <c r="N102" s="8">
        <f>'Тарифное меню'!N79-'без передачи'!$R102</f>
        <v>2.8501868253355811</v>
      </c>
      <c r="O102" s="9">
        <f>'Тарифное меню'!O79-'без передачи'!$R102</f>
        <v>2.983106825335581</v>
      </c>
      <c r="Q102" s="1">
        <v>0.18959000000000001</v>
      </c>
      <c r="R102" s="1">
        <v>0.19528000000000001</v>
      </c>
    </row>
    <row r="103" spans="1:18" x14ac:dyDescent="0.25">
      <c r="A103" s="27"/>
      <c r="B103" s="34"/>
      <c r="C103" s="20" t="s">
        <v>18</v>
      </c>
      <c r="D103" s="8">
        <f>'Тарифное меню'!D80-'без передачи'!$Q103</f>
        <v>2.7706100000000005</v>
      </c>
      <c r="E103" s="8">
        <f>'Тарифное меню'!E80-'без передачи'!$Q103</f>
        <v>2.7950100000000004</v>
      </c>
      <c r="F103" s="8">
        <f>'Тарифное меню'!F80-'без передачи'!$Q103</f>
        <v>2.7296200000000006</v>
      </c>
      <c r="G103" s="8">
        <f>'Тарифное меню'!G80-'без передачи'!$Q103</f>
        <v>2.7481600000000004</v>
      </c>
      <c r="H103" s="8">
        <f>'Тарифное меню'!H80-'без передачи'!$Q103</f>
        <v>2.8870200000000006</v>
      </c>
      <c r="I103" s="8">
        <f>'Тарифное меню'!I80-'без передачи'!$Q103</f>
        <v>2.5597900000000005</v>
      </c>
      <c r="J103" s="8">
        <f>'Тарифное меню'!J80-'без передачи'!$R103</f>
        <v>2.3662199999999998</v>
      </c>
      <c r="K103" s="8">
        <f>'Тарифное меню'!K80-'без передачи'!$R103</f>
        <v>2.3523700000000001</v>
      </c>
      <c r="L103" s="8">
        <f>'Тарифное меню'!L80-'без передачи'!$R103</f>
        <v>2.57673</v>
      </c>
      <c r="M103" s="8">
        <f>'Тарифное меню'!M80-'без передачи'!$R103</f>
        <v>2.5719808181945218</v>
      </c>
      <c r="N103" s="8">
        <f>'Тарифное меню'!N80-'без передачи'!$R103</f>
        <v>2.5953608181945214</v>
      </c>
      <c r="O103" s="9">
        <f>'Тарифное меню'!O80-'без передачи'!$R103</f>
        <v>2.7282808181945208</v>
      </c>
      <c r="Q103" s="1">
        <v>0.18959000000000001</v>
      </c>
      <c r="R103" s="1">
        <v>0.19528000000000001</v>
      </c>
    </row>
    <row r="104" spans="1:18" x14ac:dyDescent="0.25">
      <c r="A104" s="27"/>
      <c r="B104" s="34"/>
      <c r="C104" s="20" t="s">
        <v>19</v>
      </c>
      <c r="D104" s="8">
        <f>'Тарифное меню'!D81-'без передачи'!$Q104</f>
        <v>2.7580900000000002</v>
      </c>
      <c r="E104" s="8">
        <f>'Тарифное меню'!E81-'без передачи'!$Q104</f>
        <v>2.7824900000000001</v>
      </c>
      <c r="F104" s="8">
        <f>'Тарифное меню'!F81-'без передачи'!$Q104</f>
        <v>2.7171000000000003</v>
      </c>
      <c r="G104" s="8">
        <f>'Тарифное меню'!G81-'без передачи'!$Q104</f>
        <v>2.7356400000000001</v>
      </c>
      <c r="H104" s="8">
        <f>'Тарифное меню'!H81-'без передачи'!$Q104</f>
        <v>2.8745000000000003</v>
      </c>
      <c r="I104" s="8">
        <f>'Тарифное меню'!I81-'без передачи'!$Q104</f>
        <v>2.5472700000000006</v>
      </c>
      <c r="J104" s="8">
        <f>'Тарифное меню'!J81-'без передачи'!$R104</f>
        <v>2.3536999999999999</v>
      </c>
      <c r="K104" s="8">
        <f>'Тарифное меню'!K81-'без передачи'!$R104</f>
        <v>2.3398500000000002</v>
      </c>
      <c r="L104" s="8">
        <f>'Тарифное меню'!L81-'без передачи'!$R104</f>
        <v>2.5642100000000001</v>
      </c>
      <c r="M104" s="8">
        <f>'Тарифное меню'!M81-'без передачи'!$R104</f>
        <v>2.5625369511329636</v>
      </c>
      <c r="N104" s="8">
        <f>'Тарифное меню'!N81-'без передачи'!$R104</f>
        <v>2.5859169511329632</v>
      </c>
      <c r="O104" s="9">
        <f>'Тарифное меню'!O81-'без передачи'!$R104</f>
        <v>2.7188369511329631</v>
      </c>
      <c r="Q104" s="1">
        <v>0.18959000000000001</v>
      </c>
      <c r="R104" s="1">
        <v>0.19528000000000001</v>
      </c>
    </row>
    <row r="105" spans="1:18" x14ac:dyDescent="0.25">
      <c r="A105" s="27"/>
      <c r="B105" s="34" t="s">
        <v>22</v>
      </c>
      <c r="C105" s="20" t="s">
        <v>16</v>
      </c>
      <c r="D105" s="8" t="e">
        <f>'Тарифное меню'!#REF!-'без передачи'!$Q105</f>
        <v>#REF!</v>
      </c>
      <c r="E105" s="8" t="e">
        <f>'Тарифное меню'!#REF!-'без передачи'!$Q105</f>
        <v>#REF!</v>
      </c>
      <c r="F105" s="8" t="e">
        <f>'Тарифное меню'!#REF!-'без передачи'!$Q105</f>
        <v>#REF!</v>
      </c>
      <c r="G105" s="8" t="e">
        <f>'Тарифное меню'!#REF!-'без передачи'!$Q105</f>
        <v>#REF!</v>
      </c>
      <c r="H105" s="8" t="e">
        <f>'Тарифное меню'!#REF!-'без передачи'!$Q105</f>
        <v>#REF!</v>
      </c>
      <c r="I105" s="8" t="e">
        <f>'Тарифное меню'!#REF!-'без передачи'!$Q105</f>
        <v>#REF!</v>
      </c>
      <c r="J105" s="8" t="e">
        <f>'Тарифное меню'!#REF!-'без передачи'!$R105</f>
        <v>#REF!</v>
      </c>
      <c r="K105" s="8" t="e">
        <f>'Тарифное меню'!#REF!-'без передачи'!$R105</f>
        <v>#REF!</v>
      </c>
      <c r="L105" s="8" t="e">
        <f>'Тарифное меню'!#REF!-'без передачи'!$R105</f>
        <v>#REF!</v>
      </c>
      <c r="M105" s="8" t="e">
        <f>'Тарифное меню'!#REF!-'без передачи'!$R105</f>
        <v>#REF!</v>
      </c>
      <c r="N105" s="8" t="e">
        <f>'Тарифное меню'!#REF!-'без передачи'!$R105</f>
        <v>#REF!</v>
      </c>
      <c r="O105" s="9" t="e">
        <f>'Тарифное меню'!#REF!-'без передачи'!$R105</f>
        <v>#REF!</v>
      </c>
      <c r="Q105" s="1">
        <v>0.42423</v>
      </c>
      <c r="R105" s="1">
        <v>0.43696000000000002</v>
      </c>
    </row>
    <row r="106" spans="1:18" x14ac:dyDescent="0.25">
      <c r="A106" s="27"/>
      <c r="B106" s="34"/>
      <c r="C106" s="20" t="s">
        <v>17</v>
      </c>
      <c r="D106" s="8">
        <f>'Тарифное меню'!D82-'без передачи'!$Q106</f>
        <v>3.4671600000000002</v>
      </c>
      <c r="E106" s="8">
        <f>'Тарифное меню'!E82-'без передачи'!$Q106</f>
        <v>3.4915600000000002</v>
      </c>
      <c r="F106" s="8">
        <f>'Тарифное меню'!F82-'без передачи'!$Q106</f>
        <v>3.4261700000000004</v>
      </c>
      <c r="G106" s="8">
        <f>'Тарифное меню'!G82-'без передачи'!$Q106</f>
        <v>3.4447100000000002</v>
      </c>
      <c r="H106" s="8">
        <f>'Тарифное меню'!H82-'без передачи'!$Q106</f>
        <v>3.5835700000000004</v>
      </c>
      <c r="I106" s="8">
        <f>'Тарифное меню'!I82-'без передачи'!$Q106</f>
        <v>3.2563400000000007</v>
      </c>
      <c r="J106" s="8">
        <f>'Тарифное меню'!J82-'без передачи'!$R106</f>
        <v>3.0557300000000001</v>
      </c>
      <c r="K106" s="8">
        <f>'Тарифное меню'!K82-'без передачи'!$R106</f>
        <v>3.0418800000000004</v>
      </c>
      <c r="L106" s="8">
        <f>'Тарифное меню'!L82-'без передачи'!$R106</f>
        <v>3.2662400000000003</v>
      </c>
      <c r="M106" s="8">
        <f>'Тарифное меню'!M82-'без передачи'!$R106</f>
        <v>3.3042768253355814</v>
      </c>
      <c r="N106" s="8">
        <f>'Тарифное меню'!N82-'без передачи'!$R106</f>
        <v>3.3276568253355809</v>
      </c>
      <c r="O106" s="9">
        <f>'Тарифное меню'!O82-'без передачи'!$R106</f>
        <v>3.4605768253355813</v>
      </c>
      <c r="Q106" s="1">
        <v>0.42423</v>
      </c>
      <c r="R106" s="1">
        <v>0.43696000000000002</v>
      </c>
    </row>
    <row r="107" spans="1:18" x14ac:dyDescent="0.25">
      <c r="A107" s="27"/>
      <c r="B107" s="34"/>
      <c r="C107" s="20" t="s">
        <v>18</v>
      </c>
      <c r="D107" s="8">
        <f>'Тарифное меню'!D83-'без передачи'!$Q107</f>
        <v>3.1293300000000004</v>
      </c>
      <c r="E107" s="8">
        <f>'Тарифное меню'!E83-'без передачи'!$Q107</f>
        <v>3.1537300000000004</v>
      </c>
      <c r="F107" s="8">
        <f>'Тарифное меню'!F83-'без передачи'!$Q107</f>
        <v>3.0883400000000005</v>
      </c>
      <c r="G107" s="8">
        <f>'Тарифное меню'!G83-'без передачи'!$Q107</f>
        <v>3.1068800000000003</v>
      </c>
      <c r="H107" s="8">
        <f>'Тарифное меню'!H83-'без передачи'!$Q107</f>
        <v>3.2457400000000005</v>
      </c>
      <c r="I107" s="8">
        <f>'Тарифное меню'!I83-'без передачи'!$Q107</f>
        <v>2.9185100000000004</v>
      </c>
      <c r="J107" s="8">
        <f>'Тарифное меню'!J83-'без передачи'!$R107</f>
        <v>2.7178999999999998</v>
      </c>
      <c r="K107" s="8">
        <f>'Тарифное меню'!K83-'без передачи'!$R107</f>
        <v>2.7040500000000001</v>
      </c>
      <c r="L107" s="8">
        <f>'Тарифное меню'!L83-'без передачи'!$R107</f>
        <v>2.92841</v>
      </c>
      <c r="M107" s="8">
        <f>'Тарифное меню'!M83-'без передачи'!$R107</f>
        <v>3.0494508181945217</v>
      </c>
      <c r="N107" s="8">
        <f>'Тарифное меню'!N83-'без передачи'!$R107</f>
        <v>3.0728308181945212</v>
      </c>
      <c r="O107" s="9">
        <f>'Тарифное меню'!O83-'без передачи'!$R107</f>
        <v>3.2057508181945207</v>
      </c>
      <c r="Q107" s="1">
        <v>0.42423</v>
      </c>
      <c r="R107" s="1">
        <v>0.43696000000000002</v>
      </c>
    </row>
    <row r="108" spans="1:18" ht="15.75" thickBot="1" x14ac:dyDescent="0.3">
      <c r="A108" s="28"/>
      <c r="B108" s="39"/>
      <c r="C108" s="21" t="s">
        <v>19</v>
      </c>
      <c r="D108" s="13">
        <f>'Тарифное меню'!D84-'без передачи'!$Q108</f>
        <v>3.1168100000000001</v>
      </c>
      <c r="E108" s="13">
        <f>'Тарифное меню'!E84-'без передачи'!$Q108</f>
        <v>3.1412100000000001</v>
      </c>
      <c r="F108" s="13">
        <f>'Тарифное меню'!F84-'без передачи'!$Q108</f>
        <v>3.0758200000000002</v>
      </c>
      <c r="G108" s="13">
        <f>'Тарифное меню'!G84-'без передачи'!$Q108</f>
        <v>3.09436</v>
      </c>
      <c r="H108" s="13">
        <f>'Тарифное меню'!H84-'без передачи'!$Q108</f>
        <v>3.2332200000000002</v>
      </c>
      <c r="I108" s="13">
        <f>'Тарифное меню'!I84-'без передачи'!$Q108</f>
        <v>2.9059900000000005</v>
      </c>
      <c r="J108" s="13">
        <f>'Тарифное меню'!J84-'без передачи'!$R108</f>
        <v>2.7053799999999999</v>
      </c>
      <c r="K108" s="13">
        <f>'Тарифное меню'!K84-'без передачи'!$R108</f>
        <v>2.6915300000000002</v>
      </c>
      <c r="L108" s="13">
        <f>'Тарифное меню'!L84-'без передачи'!$R108</f>
        <v>2.9158900000000001</v>
      </c>
      <c r="M108" s="13">
        <f>'Тарифное меню'!M84-'без передачи'!$R108</f>
        <v>3.0400069511329639</v>
      </c>
      <c r="N108" s="13">
        <f>'Тарифное меню'!N84-'без передачи'!$R108</f>
        <v>3.0633869511329634</v>
      </c>
      <c r="O108" s="14">
        <f>'Тарифное меню'!O84-'без передачи'!$R108</f>
        <v>3.1963069511329629</v>
      </c>
      <c r="Q108" s="1">
        <v>0.42423</v>
      </c>
      <c r="R108" s="1">
        <v>0.43696000000000002</v>
      </c>
    </row>
    <row r="109" spans="1:18" ht="15.75" customHeight="1" x14ac:dyDescent="0.25">
      <c r="A109" s="26" t="s">
        <v>31</v>
      </c>
      <c r="B109" s="37" t="s">
        <v>29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8"/>
    </row>
    <row r="110" spans="1:18" x14ac:dyDescent="0.25">
      <c r="A110" s="27"/>
      <c r="B110" s="33" t="s">
        <v>15</v>
      </c>
      <c r="C110" s="19" t="s">
        <v>16</v>
      </c>
      <c r="D110" s="15">
        <v>562.44381026401879</v>
      </c>
      <c r="E110" s="15">
        <v>590.19546040778607</v>
      </c>
      <c r="F110" s="15">
        <v>586.70387387588346</v>
      </c>
      <c r="G110" s="15">
        <v>574.76933281750496</v>
      </c>
      <c r="H110" s="15">
        <v>554.30873735022442</v>
      </c>
      <c r="I110" s="15">
        <v>564.61090073374351</v>
      </c>
      <c r="J110" s="15">
        <v>539.43581076852593</v>
      </c>
      <c r="K110" s="15">
        <v>533.6642844717345</v>
      </c>
      <c r="L110" s="15">
        <v>553.7019593535822</v>
      </c>
      <c r="M110" s="15">
        <v>583.9196071376241</v>
      </c>
      <c r="N110" s="15">
        <v>570.04382521209686</v>
      </c>
      <c r="O110" s="16">
        <v>599.24737182190233</v>
      </c>
    </row>
    <row r="111" spans="1:18" x14ac:dyDescent="0.25">
      <c r="A111" s="27"/>
      <c r="B111" s="33"/>
      <c r="C111" s="19" t="s">
        <v>17</v>
      </c>
      <c r="D111" s="15">
        <v>560.40525573093043</v>
      </c>
      <c r="E111" s="15">
        <v>588.05632115642197</v>
      </c>
      <c r="F111" s="15">
        <v>584.57738973676771</v>
      </c>
      <c r="G111" s="15">
        <v>572.6861049332025</v>
      </c>
      <c r="H111" s="15">
        <v>552.29966805541721</v>
      </c>
      <c r="I111" s="15">
        <v>562.5644916700868</v>
      </c>
      <c r="J111" s="15">
        <v>537.48064778640298</v>
      </c>
      <c r="K111" s="15">
        <v>531.73004015007223</v>
      </c>
      <c r="L111" s="15">
        <v>551.69508930074915</v>
      </c>
      <c r="M111" s="15">
        <v>581.80321445916115</v>
      </c>
      <c r="N111" s="15">
        <v>567.9777247363894</v>
      </c>
      <c r="O111" s="16">
        <v>597.07542428869817</v>
      </c>
    </row>
    <row r="112" spans="1:18" x14ac:dyDescent="0.25">
      <c r="A112" s="27"/>
      <c r="B112" s="33"/>
      <c r="C112" s="19" t="s">
        <v>18</v>
      </c>
      <c r="D112" s="15">
        <v>546.15279754232904</v>
      </c>
      <c r="E112" s="15">
        <v>573.10062963833832</v>
      </c>
      <c r="F112" s="15">
        <v>569.71017584106994</v>
      </c>
      <c r="G112" s="15">
        <v>558.12131510961751</v>
      </c>
      <c r="H112" s="15">
        <v>538.25335452420074</v>
      </c>
      <c r="I112" s="15">
        <v>548.25711890024729</v>
      </c>
      <c r="J112" s="15">
        <v>523.811217706261</v>
      </c>
      <c r="K112" s="15">
        <v>518.20686190118579</v>
      </c>
      <c r="L112" s="15">
        <v>537.66415166641173</v>
      </c>
      <c r="M112" s="15">
        <v>567.00655453623142</v>
      </c>
      <c r="N112" s="15">
        <v>553.53268038486203</v>
      </c>
      <c r="O112" s="16">
        <v>581.89035521039909</v>
      </c>
    </row>
    <row r="113" spans="1:18" x14ac:dyDescent="0.25">
      <c r="A113" s="27"/>
      <c r="B113" s="33"/>
      <c r="C113" s="19" t="s">
        <v>19</v>
      </c>
      <c r="D113" s="15">
        <v>534.897188752798</v>
      </c>
      <c r="E113" s="15">
        <v>561.28965565217447</v>
      </c>
      <c r="F113" s="15">
        <v>557.96907538065329</v>
      </c>
      <c r="G113" s="15">
        <v>546.6190483296225</v>
      </c>
      <c r="H113" s="15">
        <v>527.16054457167525</v>
      </c>
      <c r="I113" s="15">
        <v>536.95814236074079</v>
      </c>
      <c r="J113" s="15">
        <v>513.01604431778696</v>
      </c>
      <c r="K113" s="15">
        <v>507.52718812517026</v>
      </c>
      <c r="L113" s="15">
        <v>526.58348453709391</v>
      </c>
      <c r="M113" s="15">
        <v>555.32117273890549</v>
      </c>
      <c r="N113" s="15">
        <v>542.12498032240899</v>
      </c>
      <c r="O113" s="16">
        <v>569.89823464245137</v>
      </c>
    </row>
    <row r="114" spans="1:18" x14ac:dyDescent="0.25">
      <c r="A114" s="27"/>
      <c r="B114" s="34" t="s">
        <v>20</v>
      </c>
      <c r="C114" s="20" t="s">
        <v>16</v>
      </c>
      <c r="D114" s="15">
        <v>562.44381026401879</v>
      </c>
      <c r="E114" s="15">
        <v>590.19546040778607</v>
      </c>
      <c r="F114" s="15">
        <v>586.70387387588346</v>
      </c>
      <c r="G114" s="15">
        <v>574.76933281750496</v>
      </c>
      <c r="H114" s="15">
        <v>554.30873735022442</v>
      </c>
      <c r="I114" s="15">
        <v>564.61090073374351</v>
      </c>
      <c r="J114" s="15">
        <v>539.43581076852593</v>
      </c>
      <c r="K114" s="15">
        <v>533.6642844717345</v>
      </c>
      <c r="L114" s="15">
        <v>553.7019593535822</v>
      </c>
      <c r="M114" s="15">
        <v>583.9196071376241</v>
      </c>
      <c r="N114" s="15">
        <v>570.04382521209686</v>
      </c>
      <c r="O114" s="16">
        <v>599.24737182190233</v>
      </c>
    </row>
    <row r="115" spans="1:18" x14ac:dyDescent="0.25">
      <c r="A115" s="27"/>
      <c r="B115" s="34"/>
      <c r="C115" s="20" t="s">
        <v>17</v>
      </c>
      <c r="D115" s="15">
        <v>560.40525573093043</v>
      </c>
      <c r="E115" s="15">
        <v>588.05632115642197</v>
      </c>
      <c r="F115" s="15">
        <v>584.57738973676771</v>
      </c>
      <c r="G115" s="15">
        <v>572.6861049332025</v>
      </c>
      <c r="H115" s="15">
        <v>552.29966805541721</v>
      </c>
      <c r="I115" s="15">
        <v>562.5644916700868</v>
      </c>
      <c r="J115" s="15">
        <v>537.48064778640298</v>
      </c>
      <c r="K115" s="15">
        <v>531.73004015007223</v>
      </c>
      <c r="L115" s="15">
        <v>551.69508930074915</v>
      </c>
      <c r="M115" s="15">
        <v>581.80321445916115</v>
      </c>
      <c r="N115" s="15">
        <v>567.9777247363894</v>
      </c>
      <c r="O115" s="16">
        <v>597.07542428869817</v>
      </c>
    </row>
    <row r="116" spans="1:18" x14ac:dyDescent="0.25">
      <c r="A116" s="27"/>
      <c r="B116" s="34"/>
      <c r="C116" s="20" t="s">
        <v>18</v>
      </c>
      <c r="D116" s="15">
        <v>546.15279754232904</v>
      </c>
      <c r="E116" s="15">
        <v>573.10062963833832</v>
      </c>
      <c r="F116" s="15">
        <v>569.71017584106994</v>
      </c>
      <c r="G116" s="15">
        <v>558.12131510961751</v>
      </c>
      <c r="H116" s="15">
        <v>538.25335452420074</v>
      </c>
      <c r="I116" s="15">
        <v>548.25711890024729</v>
      </c>
      <c r="J116" s="15">
        <v>523.811217706261</v>
      </c>
      <c r="K116" s="15">
        <v>518.20686190118579</v>
      </c>
      <c r="L116" s="15">
        <v>537.66415166641173</v>
      </c>
      <c r="M116" s="15">
        <v>567.00655453623142</v>
      </c>
      <c r="N116" s="15">
        <v>553.53268038486203</v>
      </c>
      <c r="O116" s="16">
        <v>581.89035521039909</v>
      </c>
    </row>
    <row r="117" spans="1:18" x14ac:dyDescent="0.25">
      <c r="A117" s="27"/>
      <c r="B117" s="34"/>
      <c r="C117" s="20" t="s">
        <v>19</v>
      </c>
      <c r="D117" s="15">
        <v>534.897188752798</v>
      </c>
      <c r="E117" s="15">
        <v>561.28965565217447</v>
      </c>
      <c r="F117" s="15">
        <v>557.96907538065329</v>
      </c>
      <c r="G117" s="15">
        <v>546.6190483296225</v>
      </c>
      <c r="H117" s="15">
        <v>527.16054457167525</v>
      </c>
      <c r="I117" s="15">
        <v>536.95814236074079</v>
      </c>
      <c r="J117" s="15">
        <v>513.01604431778696</v>
      </c>
      <c r="K117" s="15">
        <v>507.52718812517026</v>
      </c>
      <c r="L117" s="15">
        <v>526.58348453709391</v>
      </c>
      <c r="M117" s="15">
        <v>555.32117273890549</v>
      </c>
      <c r="N117" s="15">
        <v>542.12498032240899</v>
      </c>
      <c r="O117" s="16">
        <v>569.89823464245137</v>
      </c>
    </row>
    <row r="118" spans="1:18" x14ac:dyDescent="0.25">
      <c r="A118" s="27"/>
      <c r="B118" s="34" t="s">
        <v>21</v>
      </c>
      <c r="C118" s="20" t="s">
        <v>16</v>
      </c>
      <c r="D118" s="15">
        <v>562.44381026401879</v>
      </c>
      <c r="E118" s="15">
        <v>590.19546040778607</v>
      </c>
      <c r="F118" s="15">
        <v>586.70387387588346</v>
      </c>
      <c r="G118" s="15">
        <v>574.76933281750496</v>
      </c>
      <c r="H118" s="15">
        <v>554.30873735022442</v>
      </c>
      <c r="I118" s="15">
        <v>564.61090073374351</v>
      </c>
      <c r="J118" s="15">
        <v>539.43581076852593</v>
      </c>
      <c r="K118" s="15">
        <v>533.6642844717345</v>
      </c>
      <c r="L118" s="15">
        <v>553.7019593535822</v>
      </c>
      <c r="M118" s="15">
        <v>583.9196071376241</v>
      </c>
      <c r="N118" s="15">
        <v>570.04382521209686</v>
      </c>
      <c r="O118" s="16">
        <v>599.24737182190233</v>
      </c>
    </row>
    <row r="119" spans="1:18" x14ac:dyDescent="0.25">
      <c r="A119" s="27"/>
      <c r="B119" s="34"/>
      <c r="C119" s="20" t="s">
        <v>17</v>
      </c>
      <c r="D119" s="15">
        <v>560.40525573093043</v>
      </c>
      <c r="E119" s="15">
        <v>588.05632115642197</v>
      </c>
      <c r="F119" s="15">
        <v>584.57738973676771</v>
      </c>
      <c r="G119" s="15">
        <v>572.6861049332025</v>
      </c>
      <c r="H119" s="15">
        <v>552.29966805541721</v>
      </c>
      <c r="I119" s="15">
        <v>562.5644916700868</v>
      </c>
      <c r="J119" s="15">
        <v>537.48064778640298</v>
      </c>
      <c r="K119" s="15">
        <v>531.73004015007223</v>
      </c>
      <c r="L119" s="15">
        <v>551.69508930074915</v>
      </c>
      <c r="M119" s="15">
        <v>581.80321445916115</v>
      </c>
      <c r="N119" s="15">
        <v>567.9777247363894</v>
      </c>
      <c r="O119" s="16">
        <v>597.07542428869817</v>
      </c>
    </row>
    <row r="120" spans="1:18" x14ac:dyDescent="0.25">
      <c r="A120" s="27"/>
      <c r="B120" s="34"/>
      <c r="C120" s="20" t="s">
        <v>18</v>
      </c>
      <c r="D120" s="15">
        <v>546.15279754232904</v>
      </c>
      <c r="E120" s="15">
        <v>573.10062963833832</v>
      </c>
      <c r="F120" s="15">
        <v>569.71017584106994</v>
      </c>
      <c r="G120" s="15">
        <v>558.12131510961751</v>
      </c>
      <c r="H120" s="15">
        <v>538.25335452420074</v>
      </c>
      <c r="I120" s="15">
        <v>548.25711890024729</v>
      </c>
      <c r="J120" s="15">
        <v>523.811217706261</v>
      </c>
      <c r="K120" s="15">
        <v>518.20686190118579</v>
      </c>
      <c r="L120" s="15">
        <v>537.66415166641173</v>
      </c>
      <c r="M120" s="15">
        <v>567.00655453623142</v>
      </c>
      <c r="N120" s="15">
        <v>553.53268038486203</v>
      </c>
      <c r="O120" s="16">
        <v>581.89035521039909</v>
      </c>
    </row>
    <row r="121" spans="1:18" x14ac:dyDescent="0.25">
      <c r="A121" s="27"/>
      <c r="B121" s="34"/>
      <c r="C121" s="20" t="s">
        <v>19</v>
      </c>
      <c r="D121" s="15">
        <v>534.897188752798</v>
      </c>
      <c r="E121" s="15">
        <v>561.28965565217447</v>
      </c>
      <c r="F121" s="15">
        <v>557.96907538065329</v>
      </c>
      <c r="G121" s="15">
        <v>546.6190483296225</v>
      </c>
      <c r="H121" s="15">
        <v>527.16054457167525</v>
      </c>
      <c r="I121" s="15">
        <v>536.95814236074079</v>
      </c>
      <c r="J121" s="15">
        <v>513.01604431778696</v>
      </c>
      <c r="K121" s="15">
        <v>507.52718812517026</v>
      </c>
      <c r="L121" s="15">
        <v>526.58348453709391</v>
      </c>
      <c r="M121" s="15">
        <v>555.32117273890549</v>
      </c>
      <c r="N121" s="15">
        <v>542.12498032240899</v>
      </c>
      <c r="O121" s="16">
        <v>569.89823464245137</v>
      </c>
    </row>
    <row r="122" spans="1:18" x14ac:dyDescent="0.25">
      <c r="A122" s="27"/>
      <c r="B122" s="34" t="s">
        <v>22</v>
      </c>
      <c r="C122" s="20" t="s">
        <v>16</v>
      </c>
      <c r="D122" s="15">
        <v>562.44381026401879</v>
      </c>
      <c r="E122" s="15">
        <v>590.19546040778607</v>
      </c>
      <c r="F122" s="15">
        <v>586.70387387588346</v>
      </c>
      <c r="G122" s="15">
        <v>574.76933281750496</v>
      </c>
      <c r="H122" s="15">
        <v>554.30873735022442</v>
      </c>
      <c r="I122" s="15">
        <v>564.61090073374351</v>
      </c>
      <c r="J122" s="15">
        <v>539.43581076852593</v>
      </c>
      <c r="K122" s="15">
        <v>533.6642844717345</v>
      </c>
      <c r="L122" s="15">
        <v>553.7019593535822</v>
      </c>
      <c r="M122" s="15">
        <v>583.9196071376241</v>
      </c>
      <c r="N122" s="15">
        <v>570.04382521209686</v>
      </c>
      <c r="O122" s="16">
        <v>599.24737182190233</v>
      </c>
    </row>
    <row r="123" spans="1:18" x14ac:dyDescent="0.25">
      <c r="A123" s="27"/>
      <c r="B123" s="34"/>
      <c r="C123" s="20" t="s">
        <v>17</v>
      </c>
      <c r="D123" s="15">
        <v>560.40525573093043</v>
      </c>
      <c r="E123" s="15">
        <v>588.05632115642197</v>
      </c>
      <c r="F123" s="15">
        <v>584.57738973676771</v>
      </c>
      <c r="G123" s="15">
        <v>572.6861049332025</v>
      </c>
      <c r="H123" s="15">
        <v>552.29966805541721</v>
      </c>
      <c r="I123" s="15">
        <v>562.5644916700868</v>
      </c>
      <c r="J123" s="15">
        <v>537.48064778640298</v>
      </c>
      <c r="K123" s="15">
        <v>531.73004015007223</v>
      </c>
      <c r="L123" s="15">
        <v>551.69508930074915</v>
      </c>
      <c r="M123" s="15">
        <v>581.80321445916115</v>
      </c>
      <c r="N123" s="15">
        <v>567.9777247363894</v>
      </c>
      <c r="O123" s="16">
        <v>597.07542428869817</v>
      </c>
    </row>
    <row r="124" spans="1:18" x14ac:dyDescent="0.25">
      <c r="A124" s="27"/>
      <c r="B124" s="34"/>
      <c r="C124" s="20" t="s">
        <v>18</v>
      </c>
      <c r="D124" s="15">
        <v>546.15279754232904</v>
      </c>
      <c r="E124" s="15">
        <v>573.10062963833832</v>
      </c>
      <c r="F124" s="15">
        <v>569.71017584106994</v>
      </c>
      <c r="G124" s="15">
        <v>558.12131510961751</v>
      </c>
      <c r="H124" s="15">
        <v>538.25335452420074</v>
      </c>
      <c r="I124" s="15">
        <v>548.25711890024729</v>
      </c>
      <c r="J124" s="15">
        <v>523.811217706261</v>
      </c>
      <c r="K124" s="15">
        <v>518.20686190118579</v>
      </c>
      <c r="L124" s="15">
        <v>537.66415166641173</v>
      </c>
      <c r="M124" s="15">
        <v>567.00655453623142</v>
      </c>
      <c r="N124" s="15">
        <v>553.53268038486203</v>
      </c>
      <c r="O124" s="16">
        <v>581.89035521039909</v>
      </c>
    </row>
    <row r="125" spans="1:18" x14ac:dyDescent="0.25">
      <c r="A125" s="27"/>
      <c r="B125" s="34"/>
      <c r="C125" s="20" t="s">
        <v>19</v>
      </c>
      <c r="D125" s="15">
        <v>534.897188752798</v>
      </c>
      <c r="E125" s="15">
        <v>561.28965565217447</v>
      </c>
      <c r="F125" s="15">
        <v>557.96907538065329</v>
      </c>
      <c r="G125" s="15">
        <v>546.6190483296225</v>
      </c>
      <c r="H125" s="15">
        <v>527.16054457167525</v>
      </c>
      <c r="I125" s="15">
        <v>536.95814236074079</v>
      </c>
      <c r="J125" s="15">
        <v>513.01604431778696</v>
      </c>
      <c r="K125" s="15">
        <v>507.52718812517026</v>
      </c>
      <c r="L125" s="15">
        <v>526.58348453709391</v>
      </c>
      <c r="M125" s="15">
        <v>555.32117273890549</v>
      </c>
      <c r="N125" s="15">
        <v>542.12498032240899</v>
      </c>
      <c r="O125" s="16">
        <v>569.89823464245137</v>
      </c>
    </row>
    <row r="126" spans="1:18" x14ac:dyDescent="0.25">
      <c r="A126" s="27"/>
      <c r="B126" s="24" t="s">
        <v>30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5"/>
    </row>
    <row r="127" spans="1:18" x14ac:dyDescent="0.25">
      <c r="A127" s="27"/>
      <c r="B127" s="33" t="s">
        <v>15</v>
      </c>
      <c r="C127" s="19" t="s">
        <v>16</v>
      </c>
      <c r="D127" s="15" t="e">
        <f>'Тарифное меню'!#REF!-'без передачи'!$Q127</f>
        <v>#REF!</v>
      </c>
      <c r="E127" s="15" t="e">
        <f>'Тарифное меню'!#REF!-'без передачи'!$Q127</f>
        <v>#REF!</v>
      </c>
      <c r="F127" s="15" t="e">
        <f>'Тарифное меню'!#REF!-'без передачи'!$Q127</f>
        <v>#REF!</v>
      </c>
      <c r="G127" s="15" t="e">
        <f>'Тарифное меню'!#REF!-'без передачи'!$Q127</f>
        <v>#REF!</v>
      </c>
      <c r="H127" s="15" t="e">
        <f>'Тарифное меню'!#REF!-'без передачи'!$Q127</f>
        <v>#REF!</v>
      </c>
      <c r="I127" s="15" t="e">
        <f>'Тарифное меню'!#REF!-'без передачи'!$Q127</f>
        <v>#REF!</v>
      </c>
      <c r="J127" s="15" t="e">
        <f>'Тарифное меню'!#REF!-'без передачи'!$R127</f>
        <v>#REF!</v>
      </c>
      <c r="K127" s="15" t="e">
        <f>'Тарифное меню'!#REF!-'без передачи'!$R127</f>
        <v>#REF!</v>
      </c>
      <c r="L127" s="15" t="e">
        <f>'Тарифное меню'!#REF!-'без передачи'!$R127</f>
        <v>#REF!</v>
      </c>
      <c r="M127" s="15" t="e">
        <f>'Тарифное меню'!#REF!-'без передачи'!$R127</f>
        <v>#REF!</v>
      </c>
      <c r="N127" s="15" t="e">
        <f>'Тарифное меню'!#REF!-'без передачи'!$R127</f>
        <v>#REF!</v>
      </c>
      <c r="O127" s="16" t="e">
        <f>'Тарифное меню'!#REF!-'без передачи'!$R127</f>
        <v>#REF!</v>
      </c>
      <c r="Q127" s="1">
        <v>256.35478000000001</v>
      </c>
      <c r="R127" s="1">
        <v>264.04541999999998</v>
      </c>
    </row>
    <row r="128" spans="1:18" x14ac:dyDescent="0.25">
      <c r="A128" s="27"/>
      <c r="B128" s="33"/>
      <c r="C128" s="19" t="s">
        <v>17</v>
      </c>
      <c r="D128" s="15">
        <f>'Тарифное меню'!D99-'без передачи'!$Q128</f>
        <v>113.67437999999999</v>
      </c>
      <c r="E128" s="15">
        <f>'Тарифное меню'!E99-'без передачи'!$Q128</f>
        <v>113.67437999999999</v>
      </c>
      <c r="F128" s="15">
        <f>'Тарифное меню'!F99-'без передачи'!$Q128</f>
        <v>113.67437999999999</v>
      </c>
      <c r="G128" s="15">
        <f>'Тарифное меню'!G99-'без передачи'!$Q128</f>
        <v>113.67437999999999</v>
      </c>
      <c r="H128" s="15">
        <f>'Тарифное меню'!H99-'без передачи'!$Q128</f>
        <v>113.67437999999999</v>
      </c>
      <c r="I128" s="15">
        <f>'Тарифное меню'!I99-'без передачи'!$Q128</f>
        <v>113.67437999999999</v>
      </c>
      <c r="J128" s="15">
        <f>'Тарифное меню'!J99-'без передачи'!$R128</f>
        <v>105.98374000000001</v>
      </c>
      <c r="K128" s="15">
        <f>'Тарифное меню'!K99-'без передачи'!$R128</f>
        <v>105.98374000000001</v>
      </c>
      <c r="L128" s="15">
        <f>'Тарифное меню'!L99-'без передачи'!$R128</f>
        <v>105.98374000000001</v>
      </c>
      <c r="M128" s="15">
        <f>'Тарифное меню'!M99-'без передачи'!$R128</f>
        <v>158.52788000000004</v>
      </c>
      <c r="N128" s="15">
        <f>'Тарифное меню'!N99-'без передачи'!$R128</f>
        <v>158.52788000000004</v>
      </c>
      <c r="O128" s="16">
        <f>'Тарифное меню'!O99-'без передачи'!$R128</f>
        <v>158.52788000000004</v>
      </c>
      <c r="Q128" s="1">
        <v>256.35478000000001</v>
      </c>
      <c r="R128" s="1">
        <v>264.04541999999998</v>
      </c>
    </row>
    <row r="129" spans="1:18" x14ac:dyDescent="0.25">
      <c r="A129" s="27"/>
      <c r="B129" s="33"/>
      <c r="C129" s="19" t="s">
        <v>18</v>
      </c>
      <c r="D129" s="15">
        <f>'Тарифное меню'!D100-'без передачи'!$Q129</f>
        <v>113.67437999999999</v>
      </c>
      <c r="E129" s="15">
        <f>'Тарифное меню'!E100-'без передачи'!$Q129</f>
        <v>113.67437999999999</v>
      </c>
      <c r="F129" s="15">
        <f>'Тарифное меню'!F100-'без передачи'!$Q129</f>
        <v>113.67437999999999</v>
      </c>
      <c r="G129" s="15">
        <f>'Тарифное меню'!G100-'без передачи'!$Q129</f>
        <v>113.67437999999999</v>
      </c>
      <c r="H129" s="15">
        <f>'Тарифное меню'!H100-'без передачи'!$Q129</f>
        <v>113.67437999999999</v>
      </c>
      <c r="I129" s="15">
        <f>'Тарифное меню'!I100-'без передачи'!$Q129</f>
        <v>113.67437999999999</v>
      </c>
      <c r="J129" s="15">
        <f>'Тарифное меню'!J100-'без передачи'!$R129</f>
        <v>105.98374000000001</v>
      </c>
      <c r="K129" s="15">
        <f>'Тарифное меню'!K100-'без передачи'!$R129</f>
        <v>105.98374000000001</v>
      </c>
      <c r="L129" s="15">
        <f>'Тарифное меню'!L100-'без передачи'!$R129</f>
        <v>105.98374000000001</v>
      </c>
      <c r="M129" s="15">
        <f>'Тарифное меню'!M100-'без передачи'!$R129</f>
        <v>158.52788000000004</v>
      </c>
      <c r="N129" s="15">
        <f>'Тарифное меню'!N100-'без передачи'!$R129</f>
        <v>158.52788000000004</v>
      </c>
      <c r="O129" s="16">
        <f>'Тарифное меню'!O100-'без передачи'!$R129</f>
        <v>158.52788000000004</v>
      </c>
      <c r="Q129" s="1">
        <v>256.35478000000001</v>
      </c>
      <c r="R129" s="1">
        <v>264.04541999999998</v>
      </c>
    </row>
    <row r="130" spans="1:18" x14ac:dyDescent="0.25">
      <c r="A130" s="27"/>
      <c r="B130" s="33"/>
      <c r="C130" s="19" t="s">
        <v>19</v>
      </c>
      <c r="D130" s="15">
        <f>'Тарифное меню'!D101-'без передачи'!$Q130</f>
        <v>113.67437999999999</v>
      </c>
      <c r="E130" s="15">
        <f>'Тарифное меню'!E101-'без передачи'!$Q130</f>
        <v>113.67437999999999</v>
      </c>
      <c r="F130" s="15">
        <f>'Тарифное меню'!F101-'без передачи'!$Q130</f>
        <v>113.67437999999999</v>
      </c>
      <c r="G130" s="15">
        <f>'Тарифное меню'!G101-'без передачи'!$Q130</f>
        <v>113.67437999999999</v>
      </c>
      <c r="H130" s="15">
        <f>'Тарифное меню'!H101-'без передачи'!$Q130</f>
        <v>113.67437999999999</v>
      </c>
      <c r="I130" s="15">
        <f>'Тарифное меню'!I101-'без передачи'!$Q130</f>
        <v>113.67437999999999</v>
      </c>
      <c r="J130" s="15">
        <f>'Тарифное меню'!J101-'без передачи'!$R130</f>
        <v>105.98374000000001</v>
      </c>
      <c r="K130" s="15">
        <f>'Тарифное меню'!K101-'без передачи'!$R130</f>
        <v>105.98374000000001</v>
      </c>
      <c r="L130" s="15">
        <f>'Тарифное меню'!L101-'без передачи'!$R130</f>
        <v>105.98374000000001</v>
      </c>
      <c r="M130" s="15">
        <f>'Тарифное меню'!M101-'без передачи'!$R130</f>
        <v>158.52788000000004</v>
      </c>
      <c r="N130" s="15">
        <f>'Тарифное меню'!N101-'без передачи'!$R130</f>
        <v>158.52788000000004</v>
      </c>
      <c r="O130" s="16">
        <f>'Тарифное меню'!O101-'без передачи'!$R130</f>
        <v>158.52788000000004</v>
      </c>
      <c r="Q130" s="1">
        <v>256.35478000000001</v>
      </c>
      <c r="R130" s="1">
        <v>264.04541999999998</v>
      </c>
    </row>
    <row r="131" spans="1:18" x14ac:dyDescent="0.25">
      <c r="A131" s="27"/>
      <c r="B131" s="34" t="s">
        <v>20</v>
      </c>
      <c r="C131" s="20" t="s">
        <v>16</v>
      </c>
      <c r="D131" s="15" t="e">
        <f>'Тарифное меню'!#REF!-'без передачи'!$Q131</f>
        <v>#REF!</v>
      </c>
      <c r="E131" s="15" t="e">
        <f>'Тарифное меню'!#REF!-'без передачи'!$Q131</f>
        <v>#REF!</v>
      </c>
      <c r="F131" s="15" t="e">
        <f>'Тарифное меню'!#REF!-'без передачи'!$Q131</f>
        <v>#REF!</v>
      </c>
      <c r="G131" s="15" t="e">
        <f>'Тарифное меню'!#REF!-'без передачи'!$Q131</f>
        <v>#REF!</v>
      </c>
      <c r="H131" s="15" t="e">
        <f>'Тарифное меню'!#REF!-'без передачи'!$Q131</f>
        <v>#REF!</v>
      </c>
      <c r="I131" s="15" t="e">
        <f>'Тарифное меню'!#REF!-'без передачи'!$Q131</f>
        <v>#REF!</v>
      </c>
      <c r="J131" s="15" t="e">
        <f>'Тарифное меню'!#REF!-'без передачи'!$R131</f>
        <v>#REF!</v>
      </c>
      <c r="K131" s="15" t="e">
        <f>'Тарифное меню'!#REF!-'без передачи'!$R131</f>
        <v>#REF!</v>
      </c>
      <c r="L131" s="15" t="e">
        <f>'Тарифное меню'!#REF!-'без передачи'!$R131</f>
        <v>#REF!</v>
      </c>
      <c r="M131" s="15" t="e">
        <f>'Тарифное меню'!#REF!-'без передачи'!$R131</f>
        <v>#REF!</v>
      </c>
      <c r="N131" s="15" t="e">
        <f>'Тарифное меню'!#REF!-'без передачи'!$R131</f>
        <v>#REF!</v>
      </c>
      <c r="O131" s="16" t="e">
        <f>'Тарифное меню'!#REF!-'без передачи'!$R131</f>
        <v>#REF!</v>
      </c>
      <c r="Q131" s="1">
        <v>403.78690999999998</v>
      </c>
      <c r="R131" s="1">
        <v>415.90051999999997</v>
      </c>
    </row>
    <row r="132" spans="1:18" x14ac:dyDescent="0.25">
      <c r="A132" s="27"/>
      <c r="B132" s="34"/>
      <c r="C132" s="20" t="s">
        <v>17</v>
      </c>
      <c r="D132" s="15">
        <f>'Тарифное меню'!D102-'без передачи'!$Q132</f>
        <v>342.41631000000001</v>
      </c>
      <c r="E132" s="15">
        <f>'Тарифное меню'!E102-'без передачи'!$Q132</f>
        <v>342.41631000000001</v>
      </c>
      <c r="F132" s="15">
        <f>'Тарифное меню'!F102-'без передачи'!$Q132</f>
        <v>342.41631000000001</v>
      </c>
      <c r="G132" s="15">
        <f>'Тарифное меню'!G102-'без передачи'!$Q132</f>
        <v>342.41631000000001</v>
      </c>
      <c r="H132" s="15">
        <f>'Тарифное меню'!H102-'без передачи'!$Q132</f>
        <v>342.41631000000001</v>
      </c>
      <c r="I132" s="15">
        <f>'Тарифное меню'!I102-'без передачи'!$Q132</f>
        <v>342.41631000000001</v>
      </c>
      <c r="J132" s="15">
        <f>'Тарифное меню'!J102-'без передачи'!$R132</f>
        <v>330.30270000000002</v>
      </c>
      <c r="K132" s="15">
        <f>'Тарифное меню'!K102-'без передачи'!$R132</f>
        <v>330.30270000000002</v>
      </c>
      <c r="L132" s="15">
        <f>'Тарифное меню'!L102-'без передачи'!$R132</f>
        <v>330.30270000000002</v>
      </c>
      <c r="M132" s="15">
        <f>'Тарифное меню'!M102-'без передачи'!$R132</f>
        <v>488.49777999999998</v>
      </c>
      <c r="N132" s="15">
        <f>'Тарифное меню'!N102-'без передачи'!$R132</f>
        <v>488.49777999999998</v>
      </c>
      <c r="O132" s="16">
        <f>'Тарифное меню'!O102-'без передачи'!$R132</f>
        <v>488.49777999999998</v>
      </c>
      <c r="Q132" s="1">
        <v>403.78690999999998</v>
      </c>
      <c r="R132" s="1">
        <v>415.90051999999997</v>
      </c>
    </row>
    <row r="133" spans="1:18" x14ac:dyDescent="0.25">
      <c r="A133" s="27"/>
      <c r="B133" s="34"/>
      <c r="C133" s="20" t="s">
        <v>18</v>
      </c>
      <c r="D133" s="15">
        <f>'Тарифное меню'!D103-'без передачи'!$Q133</f>
        <v>342.41631000000001</v>
      </c>
      <c r="E133" s="15">
        <f>'Тарифное меню'!E103-'без передачи'!$Q133</f>
        <v>342.41631000000001</v>
      </c>
      <c r="F133" s="15">
        <f>'Тарифное меню'!F103-'без передачи'!$Q133</f>
        <v>342.41631000000001</v>
      </c>
      <c r="G133" s="15">
        <f>'Тарифное меню'!G103-'без передачи'!$Q133</f>
        <v>342.41631000000001</v>
      </c>
      <c r="H133" s="15">
        <f>'Тарифное меню'!H103-'без передачи'!$Q133</f>
        <v>342.41631000000001</v>
      </c>
      <c r="I133" s="15">
        <f>'Тарифное меню'!I103-'без передачи'!$Q133</f>
        <v>342.41631000000001</v>
      </c>
      <c r="J133" s="15">
        <f>'Тарифное меню'!J103-'без передачи'!$R133</f>
        <v>330.30270000000002</v>
      </c>
      <c r="K133" s="15">
        <f>'Тарифное меню'!K103-'без передачи'!$R133</f>
        <v>330.30270000000002</v>
      </c>
      <c r="L133" s="15">
        <f>'Тарифное меню'!L103-'без передачи'!$R133</f>
        <v>330.30270000000002</v>
      </c>
      <c r="M133" s="15">
        <f>'Тарифное меню'!M103-'без передачи'!$R133</f>
        <v>488.49777999999998</v>
      </c>
      <c r="N133" s="15">
        <f>'Тарифное меню'!N103-'без передачи'!$R133</f>
        <v>488.49777999999998</v>
      </c>
      <c r="O133" s="16">
        <f>'Тарифное меню'!O103-'без передачи'!$R133</f>
        <v>488.49777999999998</v>
      </c>
      <c r="Q133" s="1">
        <v>403.78690999999998</v>
      </c>
      <c r="R133" s="1">
        <v>415.90051999999997</v>
      </c>
    </row>
    <row r="134" spans="1:18" x14ac:dyDescent="0.25">
      <c r="A134" s="27"/>
      <c r="B134" s="34"/>
      <c r="C134" s="20" t="s">
        <v>19</v>
      </c>
      <c r="D134" s="15">
        <f>'Тарифное меню'!D104-'без передачи'!$Q134</f>
        <v>342.41631000000001</v>
      </c>
      <c r="E134" s="15">
        <f>'Тарифное меню'!E104-'без передачи'!$Q134</f>
        <v>342.41631000000001</v>
      </c>
      <c r="F134" s="15">
        <f>'Тарифное меню'!F104-'без передачи'!$Q134</f>
        <v>342.41631000000001</v>
      </c>
      <c r="G134" s="15">
        <f>'Тарифное меню'!G104-'без передачи'!$Q134</f>
        <v>342.41631000000001</v>
      </c>
      <c r="H134" s="15">
        <f>'Тарифное меню'!H104-'без передачи'!$Q134</f>
        <v>342.41631000000001</v>
      </c>
      <c r="I134" s="15">
        <f>'Тарифное меню'!I104-'без передачи'!$Q134</f>
        <v>342.41631000000001</v>
      </c>
      <c r="J134" s="15">
        <f>'Тарифное меню'!J104-'без передачи'!$R134</f>
        <v>330.30270000000002</v>
      </c>
      <c r="K134" s="15">
        <f>'Тарифное меню'!K104-'без передачи'!$R134</f>
        <v>330.30270000000002</v>
      </c>
      <c r="L134" s="15">
        <f>'Тарифное меню'!L104-'без передачи'!$R134</f>
        <v>330.30270000000002</v>
      </c>
      <c r="M134" s="15">
        <f>'Тарифное меню'!M104-'без передачи'!$R134</f>
        <v>488.49777999999998</v>
      </c>
      <c r="N134" s="15">
        <f>'Тарифное меню'!N104-'без передачи'!$R134</f>
        <v>488.49777999999998</v>
      </c>
      <c r="O134" s="16">
        <f>'Тарифное меню'!O104-'без передачи'!$R134</f>
        <v>488.49777999999998</v>
      </c>
      <c r="Q134" s="1">
        <v>403.78690999999998</v>
      </c>
      <c r="R134" s="1">
        <v>415.90051999999997</v>
      </c>
    </row>
    <row r="135" spans="1:18" x14ac:dyDescent="0.25">
      <c r="A135" s="27"/>
      <c r="B135" s="34" t="s">
        <v>21</v>
      </c>
      <c r="C135" s="20" t="s">
        <v>16</v>
      </c>
      <c r="D135" s="15" t="e">
        <f>'Тарифное меню'!#REF!-'без передачи'!$Q135</f>
        <v>#REF!</v>
      </c>
      <c r="E135" s="15" t="e">
        <f>'Тарифное меню'!#REF!-'без передачи'!$Q135</f>
        <v>#REF!</v>
      </c>
      <c r="F135" s="15" t="e">
        <f>'Тарифное меню'!#REF!-'без передачи'!$Q135</f>
        <v>#REF!</v>
      </c>
      <c r="G135" s="15" t="e">
        <f>'Тарифное меню'!#REF!-'без передачи'!$Q135</f>
        <v>#REF!</v>
      </c>
      <c r="H135" s="15" t="e">
        <f>'Тарифное меню'!#REF!-'без передачи'!$Q135</f>
        <v>#REF!</v>
      </c>
      <c r="I135" s="15" t="e">
        <f>'Тарифное меню'!#REF!-'без передачи'!$Q135</f>
        <v>#REF!</v>
      </c>
      <c r="J135" s="15" t="e">
        <f>'Тарифное меню'!#REF!-'без передачи'!$R135</f>
        <v>#REF!</v>
      </c>
      <c r="K135" s="15" t="e">
        <f>'Тарифное меню'!#REF!-'без передачи'!$R135</f>
        <v>#REF!</v>
      </c>
      <c r="L135" s="15" t="e">
        <f>'Тарифное меню'!#REF!-'без передачи'!$R135</f>
        <v>#REF!</v>
      </c>
      <c r="M135" s="15" t="e">
        <f>'Тарифное меню'!#REF!-'без передачи'!$R135</f>
        <v>#REF!</v>
      </c>
      <c r="N135" s="15" t="e">
        <f>'Тарифное меню'!#REF!-'без передачи'!$R135</f>
        <v>#REF!</v>
      </c>
      <c r="O135" s="16" t="e">
        <f>'Тарифное меню'!#REF!-'без передачи'!$R135</f>
        <v>#REF!</v>
      </c>
      <c r="Q135" s="1">
        <v>483.69666000000001</v>
      </c>
      <c r="R135" s="1">
        <v>498.20756</v>
      </c>
    </row>
    <row r="136" spans="1:18" x14ac:dyDescent="0.25">
      <c r="A136" s="27"/>
      <c r="B136" s="34"/>
      <c r="C136" s="20" t="s">
        <v>17</v>
      </c>
      <c r="D136" s="15">
        <f>'Тарифное меню'!D105-'без передачи'!$Q136</f>
        <v>431.85047000000003</v>
      </c>
      <c r="E136" s="15">
        <f>'Тарифное меню'!E105-'без передачи'!$Q136</f>
        <v>431.85047000000003</v>
      </c>
      <c r="F136" s="15">
        <f>'Тарифное меню'!F105-'без передачи'!$Q136</f>
        <v>431.85047000000003</v>
      </c>
      <c r="G136" s="15">
        <f>'Тарифное меню'!G105-'без передачи'!$Q136</f>
        <v>431.85047000000003</v>
      </c>
      <c r="H136" s="15">
        <f>'Тарифное меню'!H105-'без передачи'!$Q136</f>
        <v>431.85047000000003</v>
      </c>
      <c r="I136" s="15">
        <f>'Тарифное меню'!I105-'без передачи'!$Q136</f>
        <v>431.85047000000003</v>
      </c>
      <c r="J136" s="15">
        <f>'Тарифное меню'!J105-'без передачи'!$R136</f>
        <v>417.33957000000004</v>
      </c>
      <c r="K136" s="15">
        <f>'Тарифное меню'!K105-'без передачи'!$R136</f>
        <v>417.33957000000004</v>
      </c>
      <c r="L136" s="15">
        <f>'Тарифное меню'!L105-'без передачи'!$R136</f>
        <v>417.33957000000004</v>
      </c>
      <c r="M136" s="15">
        <f>'Тарифное меню'!M105-'без передачи'!$R136</f>
        <v>611.4355599999999</v>
      </c>
      <c r="N136" s="15">
        <f>'Тарифное меню'!N105-'без передачи'!$R136</f>
        <v>611.4355599999999</v>
      </c>
      <c r="O136" s="16">
        <f>'Тарифное меню'!O105-'без передачи'!$R136</f>
        <v>611.4355599999999</v>
      </c>
      <c r="Q136" s="1">
        <v>483.69666000000001</v>
      </c>
      <c r="R136" s="1">
        <v>498.20756</v>
      </c>
    </row>
    <row r="137" spans="1:18" x14ac:dyDescent="0.25">
      <c r="A137" s="27"/>
      <c r="B137" s="34"/>
      <c r="C137" s="20" t="s">
        <v>18</v>
      </c>
      <c r="D137" s="15">
        <f>'Тарифное меню'!D106-'без передачи'!$Q137</f>
        <v>431.85047000000003</v>
      </c>
      <c r="E137" s="15">
        <f>'Тарифное меню'!E106-'без передачи'!$Q137</f>
        <v>431.85047000000003</v>
      </c>
      <c r="F137" s="15">
        <f>'Тарифное меню'!F106-'без передачи'!$Q137</f>
        <v>431.85047000000003</v>
      </c>
      <c r="G137" s="15">
        <f>'Тарифное меню'!G106-'без передачи'!$Q137</f>
        <v>431.85047000000003</v>
      </c>
      <c r="H137" s="15">
        <f>'Тарифное меню'!H106-'без передачи'!$Q137</f>
        <v>431.85047000000003</v>
      </c>
      <c r="I137" s="15">
        <f>'Тарифное меню'!I106-'без передачи'!$Q137</f>
        <v>431.85047000000003</v>
      </c>
      <c r="J137" s="15">
        <f>'Тарифное меню'!J106-'без передачи'!$R137</f>
        <v>417.33957000000004</v>
      </c>
      <c r="K137" s="15">
        <f>'Тарифное меню'!K106-'без передачи'!$R137</f>
        <v>417.33957000000004</v>
      </c>
      <c r="L137" s="15">
        <f>'Тарифное меню'!L106-'без передачи'!$R137</f>
        <v>417.33957000000004</v>
      </c>
      <c r="M137" s="15">
        <f>'Тарифное меню'!M106-'без передачи'!$R137</f>
        <v>611.4355599999999</v>
      </c>
      <c r="N137" s="15">
        <f>'Тарифное меню'!N106-'без передачи'!$R137</f>
        <v>611.4355599999999</v>
      </c>
      <c r="O137" s="16">
        <f>'Тарифное меню'!O106-'без передачи'!$R137</f>
        <v>611.4355599999999</v>
      </c>
      <c r="Q137" s="1">
        <v>483.69666000000001</v>
      </c>
      <c r="R137" s="1">
        <v>498.20756</v>
      </c>
    </row>
    <row r="138" spans="1:18" x14ac:dyDescent="0.25">
      <c r="A138" s="27"/>
      <c r="B138" s="34"/>
      <c r="C138" s="20" t="s">
        <v>19</v>
      </c>
      <c r="D138" s="15">
        <f>'Тарифное меню'!D107-'без передачи'!$Q138</f>
        <v>431.85047000000003</v>
      </c>
      <c r="E138" s="15">
        <f>'Тарифное меню'!E107-'без передачи'!$Q138</f>
        <v>431.85047000000003</v>
      </c>
      <c r="F138" s="15">
        <f>'Тарифное меню'!F107-'без передачи'!$Q138</f>
        <v>431.85047000000003</v>
      </c>
      <c r="G138" s="15">
        <f>'Тарифное меню'!G107-'без передачи'!$Q138</f>
        <v>431.85047000000003</v>
      </c>
      <c r="H138" s="15">
        <f>'Тарифное меню'!H107-'без передачи'!$Q138</f>
        <v>431.85047000000003</v>
      </c>
      <c r="I138" s="15">
        <f>'Тарифное меню'!I107-'без передачи'!$Q138</f>
        <v>431.85047000000003</v>
      </c>
      <c r="J138" s="15">
        <f>'Тарифное меню'!J107-'без передачи'!$R138</f>
        <v>417.33957000000004</v>
      </c>
      <c r="K138" s="15">
        <f>'Тарифное меню'!K107-'без передачи'!$R138</f>
        <v>417.33957000000004</v>
      </c>
      <c r="L138" s="15">
        <f>'Тарифное меню'!L107-'без передачи'!$R138</f>
        <v>417.33957000000004</v>
      </c>
      <c r="M138" s="15">
        <f>'Тарифное меню'!M107-'без передачи'!$R138</f>
        <v>611.4355599999999</v>
      </c>
      <c r="N138" s="15">
        <f>'Тарифное меню'!N107-'без передачи'!$R138</f>
        <v>611.4355599999999</v>
      </c>
      <c r="O138" s="16">
        <f>'Тарифное меню'!O107-'без передачи'!$R138</f>
        <v>611.4355599999999</v>
      </c>
      <c r="Q138" s="1">
        <v>483.69666000000001</v>
      </c>
      <c r="R138" s="1">
        <v>498.20756</v>
      </c>
    </row>
    <row r="139" spans="1:18" x14ac:dyDescent="0.25">
      <c r="A139" s="27"/>
      <c r="B139" s="34" t="s">
        <v>22</v>
      </c>
      <c r="C139" s="20" t="s">
        <v>16</v>
      </c>
      <c r="D139" s="15" t="e">
        <f>'Тарифное меню'!#REF!-'без передачи'!$Q139</f>
        <v>#REF!</v>
      </c>
      <c r="E139" s="15" t="e">
        <f>'Тарифное меню'!#REF!-'без передачи'!$Q139</f>
        <v>#REF!</v>
      </c>
      <c r="F139" s="15" t="e">
        <f>'Тарифное меню'!#REF!-'без передачи'!$Q139</f>
        <v>#REF!</v>
      </c>
      <c r="G139" s="15" t="e">
        <f>'Тарифное меню'!#REF!-'без передачи'!$Q139</f>
        <v>#REF!</v>
      </c>
      <c r="H139" s="15" t="e">
        <f>'Тарифное меню'!#REF!-'без передачи'!$Q139</f>
        <v>#REF!</v>
      </c>
      <c r="I139" s="15" t="e">
        <f>'Тарифное меню'!#REF!-'без передачи'!$Q139</f>
        <v>#REF!</v>
      </c>
      <c r="J139" s="15" t="e">
        <f>'Тарифное меню'!#REF!-'без передачи'!$R139</f>
        <v>#REF!</v>
      </c>
      <c r="K139" s="15" t="e">
        <f>'Тарифное меню'!#REF!-'без передачи'!$R139</f>
        <v>#REF!</v>
      </c>
      <c r="L139" s="15" t="e">
        <f>'Тарифное меню'!#REF!-'без передачи'!$R139</f>
        <v>#REF!</v>
      </c>
      <c r="M139" s="15" t="e">
        <f>'Тарифное меню'!#REF!-'без передачи'!$R139</f>
        <v>#REF!</v>
      </c>
      <c r="N139" s="15" t="e">
        <f>'Тарифное меню'!#REF!-'без передачи'!$R139</f>
        <v>#REF!</v>
      </c>
      <c r="O139" s="16" t="e">
        <f>'Тарифное меню'!#REF!-'без передачи'!$R139</f>
        <v>#REF!</v>
      </c>
      <c r="Q139" s="1">
        <v>487.8578</v>
      </c>
      <c r="R139" s="1">
        <v>502.49353000000002</v>
      </c>
    </row>
    <row r="140" spans="1:18" x14ac:dyDescent="0.25">
      <c r="A140" s="27"/>
      <c r="B140" s="34"/>
      <c r="C140" s="20" t="s">
        <v>17</v>
      </c>
      <c r="D140" s="15">
        <f>'Тарифное меню'!D108-'без передачи'!$Q140</f>
        <v>470.31043</v>
      </c>
      <c r="E140" s="15">
        <f>'Тарифное меню'!E108-'без передачи'!$Q140</f>
        <v>470.31043</v>
      </c>
      <c r="F140" s="15">
        <f>'Тарифное меню'!F108-'без передачи'!$Q140</f>
        <v>470.31043</v>
      </c>
      <c r="G140" s="15">
        <f>'Тарифное меню'!G108-'без передачи'!$Q140</f>
        <v>470.31043</v>
      </c>
      <c r="H140" s="15">
        <f>'Тарифное меню'!H108-'без передачи'!$Q140</f>
        <v>470.31043</v>
      </c>
      <c r="I140" s="15">
        <f>'Тарифное меню'!I108-'без передачи'!$Q140</f>
        <v>470.31043</v>
      </c>
      <c r="J140" s="15">
        <f>'Тарифное меню'!J108-'без передачи'!$R140</f>
        <v>455.67469999999997</v>
      </c>
      <c r="K140" s="15">
        <f>'Тарифное меню'!K108-'без передачи'!$R140</f>
        <v>455.67469999999997</v>
      </c>
      <c r="L140" s="15">
        <f>'Тарифное меню'!L108-'без передачи'!$R140</f>
        <v>455.67469999999997</v>
      </c>
      <c r="M140" s="15">
        <f>'Тарифное меню'!M108-'без передачи'!$R140</f>
        <v>658.80636000000004</v>
      </c>
      <c r="N140" s="15">
        <f>'Тарифное меню'!N108-'без передачи'!$R140</f>
        <v>658.80636000000004</v>
      </c>
      <c r="O140" s="16">
        <f>'Тарифное меню'!O108-'без передачи'!$R140</f>
        <v>658.80636000000004</v>
      </c>
      <c r="Q140" s="1">
        <v>487.8578</v>
      </c>
      <c r="R140" s="1">
        <v>502.49353000000002</v>
      </c>
    </row>
    <row r="141" spans="1:18" x14ac:dyDescent="0.25">
      <c r="A141" s="27"/>
      <c r="B141" s="34"/>
      <c r="C141" s="20" t="s">
        <v>18</v>
      </c>
      <c r="D141" s="15">
        <f>'Тарифное меню'!D109-'без передачи'!$Q141</f>
        <v>470.31043</v>
      </c>
      <c r="E141" s="15">
        <f>'Тарифное меню'!E109-'без передачи'!$Q141</f>
        <v>470.31043</v>
      </c>
      <c r="F141" s="15">
        <f>'Тарифное меню'!F109-'без передачи'!$Q141</f>
        <v>470.31043</v>
      </c>
      <c r="G141" s="15">
        <f>'Тарифное меню'!G109-'без передачи'!$Q141</f>
        <v>470.31043</v>
      </c>
      <c r="H141" s="15">
        <f>'Тарифное меню'!H109-'без передачи'!$Q141</f>
        <v>470.31043</v>
      </c>
      <c r="I141" s="15">
        <f>'Тарифное меню'!I109-'без передачи'!$Q141</f>
        <v>470.31043</v>
      </c>
      <c r="J141" s="15">
        <f>'Тарифное меню'!J109-'без передачи'!$R141</f>
        <v>455.67469999999997</v>
      </c>
      <c r="K141" s="15">
        <f>'Тарифное меню'!K109-'без передачи'!$R141</f>
        <v>455.67469999999997</v>
      </c>
      <c r="L141" s="15">
        <f>'Тарифное меню'!L109-'без передачи'!$R141</f>
        <v>455.67469999999997</v>
      </c>
      <c r="M141" s="15">
        <f>'Тарифное меню'!M109-'без передачи'!$R141</f>
        <v>658.80636000000004</v>
      </c>
      <c r="N141" s="15">
        <f>'Тарифное меню'!N109-'без передачи'!$R141</f>
        <v>658.80636000000004</v>
      </c>
      <c r="O141" s="16">
        <f>'Тарифное меню'!O109-'без передачи'!$R141</f>
        <v>658.80636000000004</v>
      </c>
      <c r="Q141" s="1">
        <v>487.8578</v>
      </c>
      <c r="R141" s="1">
        <v>502.49353000000002</v>
      </c>
    </row>
    <row r="142" spans="1:18" x14ac:dyDescent="0.25">
      <c r="A142" s="27"/>
      <c r="B142" s="34"/>
      <c r="C142" s="20" t="s">
        <v>19</v>
      </c>
      <c r="D142" s="15">
        <f>'Тарифное меню'!D110-'без передачи'!$Q142</f>
        <v>470.31043</v>
      </c>
      <c r="E142" s="15">
        <f>'Тарифное меню'!E110-'без передачи'!$Q142</f>
        <v>470.31043</v>
      </c>
      <c r="F142" s="15">
        <f>'Тарифное меню'!F110-'без передачи'!$Q142</f>
        <v>470.31043</v>
      </c>
      <c r="G142" s="15">
        <f>'Тарифное меню'!G110-'без передачи'!$Q142</f>
        <v>470.31043</v>
      </c>
      <c r="H142" s="15">
        <f>'Тарифное меню'!H110-'без передачи'!$Q142</f>
        <v>470.31043</v>
      </c>
      <c r="I142" s="15">
        <f>'Тарифное меню'!I110-'без передачи'!$Q142</f>
        <v>470.31043</v>
      </c>
      <c r="J142" s="15">
        <f>'Тарифное меню'!J110-'без передачи'!$R142</f>
        <v>455.67469999999997</v>
      </c>
      <c r="K142" s="15">
        <f>'Тарифное меню'!K110-'без передачи'!$R142</f>
        <v>455.67469999999997</v>
      </c>
      <c r="L142" s="15">
        <f>'Тарифное меню'!L110-'без передачи'!$R142</f>
        <v>455.67469999999997</v>
      </c>
      <c r="M142" s="15">
        <f>'Тарифное меню'!M110-'без передачи'!$R142</f>
        <v>658.80636000000004</v>
      </c>
      <c r="N142" s="15">
        <f>'Тарифное меню'!N110-'без передачи'!$R142</f>
        <v>658.80636000000004</v>
      </c>
      <c r="O142" s="16">
        <f>'Тарифное меню'!O110-'без передачи'!$R142</f>
        <v>658.80636000000004</v>
      </c>
      <c r="Q142" s="1">
        <v>487.8578</v>
      </c>
      <c r="R142" s="1">
        <v>502.49353000000002</v>
      </c>
    </row>
    <row r="143" spans="1:18" x14ac:dyDescent="0.25">
      <c r="A143" s="27"/>
      <c r="B143" s="24" t="s">
        <v>23</v>
      </c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5"/>
    </row>
    <row r="144" spans="1:18" x14ac:dyDescent="0.25">
      <c r="A144" s="27"/>
      <c r="B144" s="33" t="s">
        <v>15</v>
      </c>
      <c r="C144" s="19" t="s">
        <v>16</v>
      </c>
      <c r="D144" s="8" t="e">
        <f>'Тарифное меню'!#REF!-'без передачи'!$Q144</f>
        <v>#REF!</v>
      </c>
      <c r="E144" s="8" t="e">
        <f>'Тарифное меню'!#REF!-'без передачи'!$Q144</f>
        <v>#REF!</v>
      </c>
      <c r="F144" s="8" t="e">
        <f>'Тарифное меню'!#REF!-'без передачи'!$Q144</f>
        <v>#REF!</v>
      </c>
      <c r="G144" s="8" t="e">
        <f>'Тарифное меню'!#REF!-'без передачи'!$Q144</f>
        <v>#REF!</v>
      </c>
      <c r="H144" s="8" t="e">
        <f>'Тарифное меню'!#REF!-'без передачи'!$Q144</f>
        <v>#REF!</v>
      </c>
      <c r="I144" s="8" t="e">
        <f>'Тарифное меню'!#REF!-'без передачи'!$Q144</f>
        <v>#REF!</v>
      </c>
      <c r="J144" s="8" t="e">
        <f>'Тарифное меню'!#REF!-'без передачи'!$R144</f>
        <v>#REF!</v>
      </c>
      <c r="K144" s="8" t="e">
        <f>'Тарифное меню'!#REF!-'без передачи'!$R144</f>
        <v>#REF!</v>
      </c>
      <c r="L144" s="8" t="e">
        <f>'Тарифное меню'!#REF!-'без передачи'!$R144</f>
        <v>#REF!</v>
      </c>
      <c r="M144" s="8" t="e">
        <f>'Тарифное меню'!#REF!-'без передачи'!$R144</f>
        <v>#REF!</v>
      </c>
      <c r="N144" s="8" t="e">
        <f>'Тарифное меню'!#REF!-'без передачи'!$R144</f>
        <v>#REF!</v>
      </c>
      <c r="O144" s="9" t="e">
        <f>'Тарифное меню'!#REF!-'без передачи'!$R144</f>
        <v>#REF!</v>
      </c>
    </row>
    <row r="145" spans="1:15" x14ac:dyDescent="0.25">
      <c r="A145" s="27"/>
      <c r="B145" s="33"/>
      <c r="C145" s="19" t="s">
        <v>17</v>
      </c>
      <c r="D145" s="8">
        <f>'Тарифное меню'!D112-'без передачи'!$Q145</f>
        <v>2.8261000000000003</v>
      </c>
      <c r="E145" s="8">
        <f>'Тарифное меню'!E112-'без передачи'!$Q145</f>
        <v>2.8505000000000003</v>
      </c>
      <c r="F145" s="8">
        <f>'Тарифное меню'!F112-'без передачи'!$Q145</f>
        <v>2.7851100000000004</v>
      </c>
      <c r="G145" s="8">
        <f>'Тарифное меню'!G112-'без передачи'!$Q145</f>
        <v>2.8036500000000002</v>
      </c>
      <c r="H145" s="8">
        <f>'Тарифное меню'!H112-'без передачи'!$Q145</f>
        <v>2.9425100000000004</v>
      </c>
      <c r="I145" s="8">
        <f>'Тарифное меню'!I112-'без передачи'!$Q145</f>
        <v>2.6152800000000007</v>
      </c>
      <c r="J145" s="8">
        <f>'Тарифное меню'!J112-'без передачи'!$R145</f>
        <v>2.4274</v>
      </c>
      <c r="K145" s="8">
        <f>'Тарифное меню'!K112-'без передачи'!$R145</f>
        <v>2.4135500000000003</v>
      </c>
      <c r="L145" s="8">
        <f>'Тарифное меню'!L112-'без передачи'!$R145</f>
        <v>2.6379100000000002</v>
      </c>
      <c r="M145" s="8">
        <f>'Тарифное меню'!M112-'без передачи'!$R145</f>
        <v>2.4501068253355816</v>
      </c>
      <c r="N145" s="8">
        <f>'Тарифное меню'!N112-'без передачи'!$R145</f>
        <v>2.4734868253355811</v>
      </c>
      <c r="O145" s="9">
        <f>'Тарифное меню'!O112-'без передачи'!$R145</f>
        <v>2.606406825335581</v>
      </c>
    </row>
    <row r="146" spans="1:15" x14ac:dyDescent="0.25">
      <c r="A146" s="27"/>
      <c r="B146" s="33"/>
      <c r="C146" s="19" t="s">
        <v>18</v>
      </c>
      <c r="D146" s="8">
        <f>'Тарифное меню'!D113-'без передачи'!$Q146</f>
        <v>2.4882700000000004</v>
      </c>
      <c r="E146" s="8">
        <f>'Тарифное меню'!E113-'без передачи'!$Q146</f>
        <v>2.5126700000000004</v>
      </c>
      <c r="F146" s="8">
        <f>'Тарифное меню'!F113-'без передачи'!$Q146</f>
        <v>2.4472800000000006</v>
      </c>
      <c r="G146" s="8">
        <f>'Тарифное меню'!G113-'без передачи'!$Q146</f>
        <v>2.4658200000000003</v>
      </c>
      <c r="H146" s="8">
        <f>'Тарифное меню'!H113-'без передачи'!$Q146</f>
        <v>2.6046800000000006</v>
      </c>
      <c r="I146" s="8">
        <f>'Тарифное меню'!I113-'без передачи'!$Q146</f>
        <v>2.2774500000000004</v>
      </c>
      <c r="J146" s="8">
        <f>'Тарифное меню'!J113-'без передачи'!$R146</f>
        <v>2.0895699999999997</v>
      </c>
      <c r="K146" s="8">
        <f>'Тарифное меню'!K113-'без передачи'!$R146</f>
        <v>2.07572</v>
      </c>
      <c r="L146" s="8">
        <f>'Тарифное меню'!L113-'без передачи'!$R146</f>
        <v>2.3000799999999999</v>
      </c>
      <c r="M146" s="8">
        <f>'Тарифное меню'!M113-'без передачи'!$R146</f>
        <v>2.1952808181945218</v>
      </c>
      <c r="N146" s="8">
        <f>'Тарифное меню'!N113-'без передачи'!$R146</f>
        <v>2.2186608181945213</v>
      </c>
      <c r="O146" s="9">
        <f>'Тарифное меню'!O113-'без передачи'!$R146</f>
        <v>2.3515808181945208</v>
      </c>
    </row>
    <row r="147" spans="1:15" x14ac:dyDescent="0.25">
      <c r="A147" s="27"/>
      <c r="B147" s="33"/>
      <c r="C147" s="19" t="s">
        <v>19</v>
      </c>
      <c r="D147" s="8">
        <f>'Тарифное меню'!D114-'без передачи'!$Q147</f>
        <v>2.4757500000000001</v>
      </c>
      <c r="E147" s="8">
        <f>'Тарифное меню'!E114-'без передачи'!$Q147</f>
        <v>2.5001500000000001</v>
      </c>
      <c r="F147" s="8">
        <f>'Тарифное меню'!F114-'без передачи'!$Q147</f>
        <v>2.4347600000000003</v>
      </c>
      <c r="G147" s="8">
        <f>'Тарифное меню'!G114-'без передачи'!$Q147</f>
        <v>2.4533</v>
      </c>
      <c r="H147" s="8">
        <f>'Тарифное меню'!H114-'без передачи'!$Q147</f>
        <v>2.5921600000000002</v>
      </c>
      <c r="I147" s="8">
        <f>'Тарифное меню'!I114-'без передачи'!$Q147</f>
        <v>2.2649300000000006</v>
      </c>
      <c r="J147" s="8">
        <f>'Тарифное меню'!J114-'без передачи'!$R147</f>
        <v>2.0770499999999998</v>
      </c>
      <c r="K147" s="8">
        <f>'Тарифное меню'!K114-'без передачи'!$R147</f>
        <v>2.0632000000000001</v>
      </c>
      <c r="L147" s="8">
        <f>'Тарифное меню'!L114-'без передачи'!$R147</f>
        <v>2.28756</v>
      </c>
      <c r="M147" s="8">
        <f>'Тарифное меню'!M114-'без передачи'!$R147</f>
        <v>2.1858369511329636</v>
      </c>
      <c r="N147" s="8">
        <f>'Тарифное меню'!N114-'без передачи'!$R147</f>
        <v>2.2092169511329631</v>
      </c>
      <c r="O147" s="9">
        <f>'Тарифное меню'!O114-'без передачи'!$R147</f>
        <v>2.3421369511329631</v>
      </c>
    </row>
    <row r="148" spans="1:15" x14ac:dyDescent="0.25">
      <c r="A148" s="27"/>
      <c r="B148" s="34" t="s">
        <v>20</v>
      </c>
      <c r="C148" s="20" t="s">
        <v>16</v>
      </c>
      <c r="D148" s="8" t="e">
        <f>'Тарифное меню'!#REF!-'без передачи'!$Q148</f>
        <v>#REF!</v>
      </c>
      <c r="E148" s="8" t="e">
        <f>'Тарифное меню'!#REF!-'без передачи'!$Q148</f>
        <v>#REF!</v>
      </c>
      <c r="F148" s="8" t="e">
        <f>'Тарифное меню'!#REF!-'без передачи'!$Q148</f>
        <v>#REF!</v>
      </c>
      <c r="G148" s="8" t="e">
        <f>'Тарифное меню'!#REF!-'без передачи'!$Q148</f>
        <v>#REF!</v>
      </c>
      <c r="H148" s="8" t="e">
        <f>'Тарифное меню'!#REF!-'без передачи'!$Q148</f>
        <v>#REF!</v>
      </c>
      <c r="I148" s="8" t="e">
        <f>'Тарифное меню'!#REF!-'без передачи'!$Q148</f>
        <v>#REF!</v>
      </c>
      <c r="J148" s="8" t="e">
        <f>'Тарифное меню'!#REF!-'без передачи'!$R148</f>
        <v>#REF!</v>
      </c>
      <c r="K148" s="8" t="e">
        <f>'Тарифное меню'!#REF!-'без передачи'!$R148</f>
        <v>#REF!</v>
      </c>
      <c r="L148" s="8" t="e">
        <f>'Тарифное меню'!#REF!-'без передачи'!$R148</f>
        <v>#REF!</v>
      </c>
      <c r="M148" s="8" t="e">
        <f>'Тарифное меню'!#REF!-'без передачи'!$R148</f>
        <v>#REF!</v>
      </c>
      <c r="N148" s="8" t="e">
        <f>'Тарифное меню'!#REF!-'без передачи'!$R148</f>
        <v>#REF!</v>
      </c>
      <c r="O148" s="9" t="e">
        <f>'Тарифное меню'!#REF!-'без передачи'!$R148</f>
        <v>#REF!</v>
      </c>
    </row>
    <row r="149" spans="1:15" x14ac:dyDescent="0.25">
      <c r="A149" s="27"/>
      <c r="B149" s="34"/>
      <c r="C149" s="20" t="s">
        <v>17</v>
      </c>
      <c r="D149" s="8">
        <f>'Тарифное меню'!D115-'без передачи'!$Q149</f>
        <v>2.8261000000000003</v>
      </c>
      <c r="E149" s="8">
        <f>'Тарифное меню'!E115-'без передачи'!$Q149</f>
        <v>2.8505000000000003</v>
      </c>
      <c r="F149" s="8">
        <f>'Тарифное меню'!F115-'без передачи'!$Q149</f>
        <v>2.7851100000000004</v>
      </c>
      <c r="G149" s="8">
        <f>'Тарифное меню'!G115-'без передачи'!$Q149</f>
        <v>2.8036500000000002</v>
      </c>
      <c r="H149" s="8">
        <f>'Тарифное меню'!H115-'без передачи'!$Q149</f>
        <v>2.9425100000000004</v>
      </c>
      <c r="I149" s="8">
        <f>'Тарифное меню'!I115-'без передачи'!$Q149</f>
        <v>2.6152800000000007</v>
      </c>
      <c r="J149" s="8">
        <f>'Тарифное меню'!J115-'без передачи'!$R149</f>
        <v>2.4274</v>
      </c>
      <c r="K149" s="8">
        <f>'Тарифное меню'!K115-'без передачи'!$R149</f>
        <v>2.4135500000000003</v>
      </c>
      <c r="L149" s="8">
        <f>'Тарифное меню'!L115-'без передачи'!$R149</f>
        <v>2.6379100000000002</v>
      </c>
      <c r="M149" s="8">
        <f>'Тарифное меню'!M115-'без передачи'!$R149</f>
        <v>2.4501068253355816</v>
      </c>
      <c r="N149" s="8">
        <f>'Тарифное меню'!N115-'без передачи'!$R149</f>
        <v>2.4734868253355811</v>
      </c>
      <c r="O149" s="9">
        <f>'Тарифное меню'!O115-'без передачи'!$R149</f>
        <v>2.606406825335581</v>
      </c>
    </row>
    <row r="150" spans="1:15" x14ac:dyDescent="0.25">
      <c r="A150" s="27"/>
      <c r="B150" s="34"/>
      <c r="C150" s="20" t="s">
        <v>18</v>
      </c>
      <c r="D150" s="8">
        <f>'Тарифное меню'!D116-'без передачи'!$Q150</f>
        <v>2.4882700000000004</v>
      </c>
      <c r="E150" s="8">
        <f>'Тарифное меню'!E116-'без передачи'!$Q150</f>
        <v>2.5126700000000004</v>
      </c>
      <c r="F150" s="8">
        <f>'Тарифное меню'!F116-'без передачи'!$Q150</f>
        <v>2.4472800000000006</v>
      </c>
      <c r="G150" s="8">
        <f>'Тарифное меню'!G116-'без передачи'!$Q150</f>
        <v>2.4658200000000003</v>
      </c>
      <c r="H150" s="8">
        <f>'Тарифное меню'!H116-'без передачи'!$Q150</f>
        <v>2.6046800000000006</v>
      </c>
      <c r="I150" s="8">
        <f>'Тарифное меню'!I116-'без передачи'!$Q150</f>
        <v>2.2774500000000004</v>
      </c>
      <c r="J150" s="8">
        <f>'Тарифное меню'!J116-'без передачи'!$R150</f>
        <v>2.0895699999999997</v>
      </c>
      <c r="K150" s="8">
        <f>'Тарифное меню'!K116-'без передачи'!$R150</f>
        <v>2.07572</v>
      </c>
      <c r="L150" s="8">
        <f>'Тарифное меню'!L116-'без передачи'!$R150</f>
        <v>2.3000799999999999</v>
      </c>
      <c r="M150" s="8">
        <f>'Тарифное меню'!M116-'без передачи'!$R150</f>
        <v>2.1952808181945218</v>
      </c>
      <c r="N150" s="8">
        <f>'Тарифное меню'!N116-'без передачи'!$R150</f>
        <v>2.2186608181945213</v>
      </c>
      <c r="O150" s="9">
        <f>'Тарифное меню'!O116-'без передачи'!$R150</f>
        <v>2.3515808181945208</v>
      </c>
    </row>
    <row r="151" spans="1:15" x14ac:dyDescent="0.25">
      <c r="A151" s="27"/>
      <c r="B151" s="34"/>
      <c r="C151" s="20" t="s">
        <v>19</v>
      </c>
      <c r="D151" s="8">
        <f>'Тарифное меню'!D117-'без передачи'!$Q151</f>
        <v>2.4757500000000001</v>
      </c>
      <c r="E151" s="8">
        <f>'Тарифное меню'!E117-'без передачи'!$Q151</f>
        <v>2.5001500000000001</v>
      </c>
      <c r="F151" s="8">
        <f>'Тарифное меню'!F117-'без передачи'!$Q151</f>
        <v>2.4347600000000003</v>
      </c>
      <c r="G151" s="8">
        <f>'Тарифное меню'!G117-'без передачи'!$Q151</f>
        <v>2.4533</v>
      </c>
      <c r="H151" s="8">
        <f>'Тарифное меню'!H117-'без передачи'!$Q151</f>
        <v>2.5921600000000002</v>
      </c>
      <c r="I151" s="8">
        <f>'Тарифное меню'!I117-'без передачи'!$Q151</f>
        <v>2.2649300000000006</v>
      </c>
      <c r="J151" s="8">
        <f>'Тарифное меню'!J117-'без передачи'!$R151</f>
        <v>2.0770499999999998</v>
      </c>
      <c r="K151" s="8">
        <f>'Тарифное меню'!K117-'без передачи'!$R151</f>
        <v>2.0632000000000001</v>
      </c>
      <c r="L151" s="8">
        <f>'Тарифное меню'!L117-'без передачи'!$R151</f>
        <v>2.28756</v>
      </c>
      <c r="M151" s="8">
        <f>'Тарифное меню'!M117-'без передачи'!$R151</f>
        <v>2.1858369511329636</v>
      </c>
      <c r="N151" s="8">
        <f>'Тарифное меню'!N117-'без передачи'!$R151</f>
        <v>2.2092169511329631</v>
      </c>
      <c r="O151" s="9">
        <f>'Тарифное меню'!O117-'без передачи'!$R151</f>
        <v>2.3421369511329631</v>
      </c>
    </row>
    <row r="152" spans="1:15" x14ac:dyDescent="0.25">
      <c r="A152" s="27"/>
      <c r="B152" s="34" t="s">
        <v>21</v>
      </c>
      <c r="C152" s="20" t="s">
        <v>16</v>
      </c>
      <c r="D152" s="8" t="e">
        <f>'Тарифное меню'!#REF!-'без передачи'!$Q152</f>
        <v>#REF!</v>
      </c>
      <c r="E152" s="8" t="e">
        <f>'Тарифное меню'!#REF!-'без передачи'!$Q152</f>
        <v>#REF!</v>
      </c>
      <c r="F152" s="8" t="e">
        <f>'Тарифное меню'!#REF!-'без передачи'!$Q152</f>
        <v>#REF!</v>
      </c>
      <c r="G152" s="8" t="e">
        <f>'Тарифное меню'!#REF!-'без передачи'!$Q152</f>
        <v>#REF!</v>
      </c>
      <c r="H152" s="8" t="e">
        <f>'Тарифное меню'!#REF!-'без передачи'!$Q152</f>
        <v>#REF!</v>
      </c>
      <c r="I152" s="8" t="e">
        <f>'Тарифное меню'!#REF!-'без передачи'!$Q152</f>
        <v>#REF!</v>
      </c>
      <c r="J152" s="8" t="e">
        <f>'Тарифное меню'!#REF!-'без передачи'!$R152</f>
        <v>#REF!</v>
      </c>
      <c r="K152" s="8" t="e">
        <f>'Тарифное меню'!#REF!-'без передачи'!$R152</f>
        <v>#REF!</v>
      </c>
      <c r="L152" s="8" t="e">
        <f>'Тарифное меню'!#REF!-'без передачи'!$R152</f>
        <v>#REF!</v>
      </c>
      <c r="M152" s="8" t="e">
        <f>'Тарифное меню'!#REF!-'без передачи'!$R152</f>
        <v>#REF!</v>
      </c>
      <c r="N152" s="8" t="e">
        <f>'Тарифное меню'!#REF!-'без передачи'!$R152</f>
        <v>#REF!</v>
      </c>
      <c r="O152" s="9" t="e">
        <f>'Тарифное меню'!#REF!-'без передачи'!$R152</f>
        <v>#REF!</v>
      </c>
    </row>
    <row r="153" spans="1:15" x14ac:dyDescent="0.25">
      <c r="A153" s="27"/>
      <c r="B153" s="34"/>
      <c r="C153" s="20" t="s">
        <v>17</v>
      </c>
      <c r="D153" s="8">
        <f>'Тарифное меню'!D118-'без передачи'!$Q153</f>
        <v>2.8261000000000003</v>
      </c>
      <c r="E153" s="8">
        <f>'Тарифное меню'!E118-'без передачи'!$Q153</f>
        <v>2.8505000000000003</v>
      </c>
      <c r="F153" s="8">
        <f>'Тарифное меню'!F118-'без передачи'!$Q153</f>
        <v>2.7851100000000004</v>
      </c>
      <c r="G153" s="8">
        <f>'Тарифное меню'!G118-'без передачи'!$Q153</f>
        <v>2.8036500000000002</v>
      </c>
      <c r="H153" s="8">
        <f>'Тарифное меню'!H118-'без передачи'!$Q153</f>
        <v>2.9425100000000004</v>
      </c>
      <c r="I153" s="8">
        <f>'Тарифное меню'!I118-'без передачи'!$Q153</f>
        <v>2.6152800000000007</v>
      </c>
      <c r="J153" s="8">
        <f>'Тарифное меню'!J118-'без передачи'!$R153</f>
        <v>2.4274</v>
      </c>
      <c r="K153" s="8">
        <f>'Тарифное меню'!K118-'без передачи'!$R153</f>
        <v>2.4135500000000003</v>
      </c>
      <c r="L153" s="8">
        <f>'Тарифное меню'!L118-'без передачи'!$R153</f>
        <v>2.6379100000000002</v>
      </c>
      <c r="M153" s="8">
        <f>'Тарифное меню'!M118-'без передачи'!$R153</f>
        <v>2.4501068253355816</v>
      </c>
      <c r="N153" s="8">
        <f>'Тарифное меню'!N118-'без передачи'!$R153</f>
        <v>2.4734868253355811</v>
      </c>
      <c r="O153" s="9">
        <f>'Тарифное меню'!O118-'без передачи'!$R153</f>
        <v>2.606406825335581</v>
      </c>
    </row>
    <row r="154" spans="1:15" x14ac:dyDescent="0.25">
      <c r="A154" s="27"/>
      <c r="B154" s="34"/>
      <c r="C154" s="20" t="s">
        <v>18</v>
      </c>
      <c r="D154" s="8">
        <f>'Тарифное меню'!D119-'без передачи'!$Q154</f>
        <v>2.4882700000000004</v>
      </c>
      <c r="E154" s="8">
        <f>'Тарифное меню'!E119-'без передачи'!$Q154</f>
        <v>2.5126700000000004</v>
      </c>
      <c r="F154" s="8">
        <f>'Тарифное меню'!F119-'без передачи'!$Q154</f>
        <v>2.4472800000000006</v>
      </c>
      <c r="G154" s="8">
        <f>'Тарифное меню'!G119-'без передачи'!$Q154</f>
        <v>2.4658200000000003</v>
      </c>
      <c r="H154" s="8">
        <f>'Тарифное меню'!H119-'без передачи'!$Q154</f>
        <v>2.6046800000000006</v>
      </c>
      <c r="I154" s="8">
        <f>'Тарифное меню'!I119-'без передачи'!$Q154</f>
        <v>2.2774500000000004</v>
      </c>
      <c r="J154" s="8">
        <f>'Тарифное меню'!J119-'без передачи'!$R154</f>
        <v>2.0895699999999997</v>
      </c>
      <c r="K154" s="8">
        <f>'Тарифное меню'!K119-'без передачи'!$R154</f>
        <v>2.07572</v>
      </c>
      <c r="L154" s="8">
        <f>'Тарифное меню'!L119-'без передачи'!$R154</f>
        <v>2.3000799999999999</v>
      </c>
      <c r="M154" s="8">
        <f>'Тарифное меню'!M119-'без передачи'!$R154</f>
        <v>2.1952808181945218</v>
      </c>
      <c r="N154" s="8">
        <f>'Тарифное меню'!N119-'без передачи'!$R154</f>
        <v>2.2186608181945213</v>
      </c>
      <c r="O154" s="9">
        <f>'Тарифное меню'!O119-'без передачи'!$R154</f>
        <v>2.3515808181945208</v>
      </c>
    </row>
    <row r="155" spans="1:15" x14ac:dyDescent="0.25">
      <c r="A155" s="27"/>
      <c r="B155" s="34"/>
      <c r="C155" s="20" t="s">
        <v>19</v>
      </c>
      <c r="D155" s="8">
        <f>'Тарифное меню'!D120-'без передачи'!$Q155</f>
        <v>2.4757500000000001</v>
      </c>
      <c r="E155" s="8">
        <f>'Тарифное меню'!E120-'без передачи'!$Q155</f>
        <v>2.5001500000000001</v>
      </c>
      <c r="F155" s="8">
        <f>'Тарифное меню'!F120-'без передачи'!$Q155</f>
        <v>2.4347600000000003</v>
      </c>
      <c r="G155" s="8">
        <f>'Тарифное меню'!G120-'без передачи'!$Q155</f>
        <v>2.4533</v>
      </c>
      <c r="H155" s="8">
        <f>'Тарифное меню'!H120-'без передачи'!$Q155</f>
        <v>2.5921600000000002</v>
      </c>
      <c r="I155" s="8">
        <f>'Тарифное меню'!I120-'без передачи'!$Q155</f>
        <v>2.2649300000000006</v>
      </c>
      <c r="J155" s="8">
        <f>'Тарифное меню'!J120-'без передачи'!$R155</f>
        <v>2.0770499999999998</v>
      </c>
      <c r="K155" s="8">
        <f>'Тарифное меню'!K120-'без передачи'!$R155</f>
        <v>2.0632000000000001</v>
      </c>
      <c r="L155" s="8">
        <f>'Тарифное меню'!L120-'без передачи'!$R155</f>
        <v>2.28756</v>
      </c>
      <c r="M155" s="8">
        <f>'Тарифное меню'!M120-'без передачи'!$R155</f>
        <v>2.1858369511329636</v>
      </c>
      <c r="N155" s="8">
        <f>'Тарифное меню'!N120-'без передачи'!$R155</f>
        <v>2.2092169511329631</v>
      </c>
      <c r="O155" s="9">
        <f>'Тарифное меню'!O120-'без передачи'!$R155</f>
        <v>2.3421369511329631</v>
      </c>
    </row>
    <row r="156" spans="1:15" x14ac:dyDescent="0.25">
      <c r="A156" s="27"/>
      <c r="B156" s="34" t="s">
        <v>22</v>
      </c>
      <c r="C156" s="20" t="s">
        <v>16</v>
      </c>
      <c r="D156" s="8" t="e">
        <f>'Тарифное меню'!#REF!-'без передачи'!$Q156</f>
        <v>#REF!</v>
      </c>
      <c r="E156" s="8" t="e">
        <f>'Тарифное меню'!#REF!-'без передачи'!$Q156</f>
        <v>#REF!</v>
      </c>
      <c r="F156" s="8" t="e">
        <f>'Тарифное меню'!#REF!-'без передачи'!$Q156</f>
        <v>#REF!</v>
      </c>
      <c r="G156" s="8" t="e">
        <f>'Тарифное меню'!#REF!-'без передачи'!$Q156</f>
        <v>#REF!</v>
      </c>
      <c r="H156" s="8" t="e">
        <f>'Тарифное меню'!#REF!-'без передачи'!$Q156</f>
        <v>#REF!</v>
      </c>
      <c r="I156" s="8" t="e">
        <f>'Тарифное меню'!#REF!-'без передачи'!$Q156</f>
        <v>#REF!</v>
      </c>
      <c r="J156" s="8" t="e">
        <f>'Тарифное меню'!#REF!-'без передачи'!$R156</f>
        <v>#REF!</v>
      </c>
      <c r="K156" s="8" t="e">
        <f>'Тарифное меню'!#REF!-'без передачи'!$R156</f>
        <v>#REF!</v>
      </c>
      <c r="L156" s="8" t="e">
        <f>'Тарифное меню'!#REF!-'без передачи'!$R156</f>
        <v>#REF!</v>
      </c>
      <c r="M156" s="8" t="e">
        <f>'Тарифное меню'!#REF!-'без передачи'!$R156</f>
        <v>#REF!</v>
      </c>
      <c r="N156" s="8" t="e">
        <f>'Тарифное меню'!#REF!-'без передачи'!$R156</f>
        <v>#REF!</v>
      </c>
      <c r="O156" s="9" t="e">
        <f>'Тарифное меню'!#REF!-'без передачи'!$R156</f>
        <v>#REF!</v>
      </c>
    </row>
    <row r="157" spans="1:15" x14ac:dyDescent="0.25">
      <c r="A157" s="27"/>
      <c r="B157" s="34"/>
      <c r="C157" s="20" t="s">
        <v>17</v>
      </c>
      <c r="D157" s="8">
        <f>'Тарифное меню'!D121-'без передачи'!$Q157</f>
        <v>2.8261000000000003</v>
      </c>
      <c r="E157" s="8">
        <f>'Тарифное меню'!E121-'без передачи'!$Q157</f>
        <v>2.8505000000000003</v>
      </c>
      <c r="F157" s="8">
        <f>'Тарифное меню'!F121-'без передачи'!$Q157</f>
        <v>2.7851100000000004</v>
      </c>
      <c r="G157" s="8">
        <f>'Тарифное меню'!G121-'без передачи'!$Q157</f>
        <v>2.8036500000000002</v>
      </c>
      <c r="H157" s="8">
        <f>'Тарифное меню'!H121-'без передачи'!$Q157</f>
        <v>2.9425100000000004</v>
      </c>
      <c r="I157" s="8">
        <f>'Тарифное меню'!I121-'без передачи'!$Q157</f>
        <v>2.6152800000000007</v>
      </c>
      <c r="J157" s="8">
        <f>'Тарифное меню'!J121-'без передачи'!$R157</f>
        <v>2.4274</v>
      </c>
      <c r="K157" s="8">
        <f>'Тарифное меню'!K121-'без передачи'!$R157</f>
        <v>2.4135500000000003</v>
      </c>
      <c r="L157" s="8">
        <f>'Тарифное меню'!L121-'без передачи'!$R157</f>
        <v>2.6379100000000002</v>
      </c>
      <c r="M157" s="8">
        <f>'Тарифное меню'!M121-'без передачи'!$R157</f>
        <v>2.4501068253355816</v>
      </c>
      <c r="N157" s="8">
        <f>'Тарифное меню'!N121-'без передачи'!$R157</f>
        <v>2.4734868253355811</v>
      </c>
      <c r="O157" s="9">
        <f>'Тарифное меню'!O121-'без передачи'!$R157</f>
        <v>2.606406825335581</v>
      </c>
    </row>
    <row r="158" spans="1:15" x14ac:dyDescent="0.25">
      <c r="A158" s="27"/>
      <c r="B158" s="34"/>
      <c r="C158" s="20" t="s">
        <v>18</v>
      </c>
      <c r="D158" s="8">
        <f>'Тарифное меню'!D122-'без передачи'!$Q158</f>
        <v>2.4882700000000004</v>
      </c>
      <c r="E158" s="8">
        <f>'Тарифное меню'!E122-'без передачи'!$Q158</f>
        <v>2.5126700000000004</v>
      </c>
      <c r="F158" s="8">
        <f>'Тарифное меню'!F122-'без передачи'!$Q158</f>
        <v>2.4472800000000006</v>
      </c>
      <c r="G158" s="8">
        <f>'Тарифное меню'!G122-'без передачи'!$Q158</f>
        <v>2.4658200000000003</v>
      </c>
      <c r="H158" s="8">
        <f>'Тарифное меню'!H122-'без передачи'!$Q158</f>
        <v>2.6046800000000006</v>
      </c>
      <c r="I158" s="8">
        <f>'Тарифное меню'!I122-'без передачи'!$Q158</f>
        <v>2.2774500000000004</v>
      </c>
      <c r="J158" s="8">
        <f>'Тарифное меню'!J122-'без передачи'!$R158</f>
        <v>2.0895699999999997</v>
      </c>
      <c r="K158" s="8">
        <f>'Тарифное меню'!K122-'без передачи'!$R158</f>
        <v>2.07572</v>
      </c>
      <c r="L158" s="8">
        <f>'Тарифное меню'!L122-'без передачи'!$R158</f>
        <v>2.3000799999999999</v>
      </c>
      <c r="M158" s="8">
        <f>'Тарифное меню'!M122-'без передачи'!$R158</f>
        <v>2.1952808181945218</v>
      </c>
      <c r="N158" s="8">
        <f>'Тарифное меню'!N122-'без передачи'!$R158</f>
        <v>2.2186608181945213</v>
      </c>
      <c r="O158" s="9">
        <f>'Тарифное меню'!O122-'без передачи'!$R158</f>
        <v>2.3515808181945208</v>
      </c>
    </row>
    <row r="159" spans="1:15" ht="15.75" thickBot="1" x14ac:dyDescent="0.3">
      <c r="A159" s="28"/>
      <c r="B159" s="39"/>
      <c r="C159" s="21" t="s">
        <v>19</v>
      </c>
      <c r="D159" s="13">
        <f>'Тарифное меню'!D123-'без передачи'!$Q159</f>
        <v>2.4757500000000001</v>
      </c>
      <c r="E159" s="13">
        <f>'Тарифное меню'!E123-'без передачи'!$Q159</f>
        <v>2.5001500000000001</v>
      </c>
      <c r="F159" s="13">
        <f>'Тарифное меню'!F123-'без передачи'!$Q159</f>
        <v>2.4347600000000003</v>
      </c>
      <c r="G159" s="13">
        <f>'Тарифное меню'!G123-'без передачи'!$Q159</f>
        <v>2.4533</v>
      </c>
      <c r="H159" s="13">
        <f>'Тарифное меню'!H123-'без передачи'!$Q159</f>
        <v>2.5921600000000002</v>
      </c>
      <c r="I159" s="13">
        <f>'Тарифное меню'!I123-'без передачи'!$Q159</f>
        <v>2.2649300000000006</v>
      </c>
      <c r="J159" s="13">
        <f>'Тарифное меню'!J123-'без передачи'!$R159</f>
        <v>2.0770499999999998</v>
      </c>
      <c r="K159" s="13">
        <f>'Тарифное меню'!K123-'без передачи'!$R159</f>
        <v>2.0632000000000001</v>
      </c>
      <c r="L159" s="13">
        <f>'Тарифное меню'!L123-'без передачи'!$R159</f>
        <v>2.28756</v>
      </c>
      <c r="M159" s="13">
        <f>'Тарифное меню'!M123-'без передачи'!$R159</f>
        <v>2.1858369511329636</v>
      </c>
      <c r="N159" s="13">
        <f>'Тарифное меню'!N123-'без передачи'!$R159</f>
        <v>2.2092169511329631</v>
      </c>
      <c r="O159" s="14">
        <f>'Тарифное меню'!O123-'без передачи'!$R159</f>
        <v>2.3421369511329631</v>
      </c>
    </row>
    <row r="163" spans="4:15" x14ac:dyDescent="0.25"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4:15" x14ac:dyDescent="0.25"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72" spans="4:15" ht="15" customHeight="1" x14ac:dyDescent="0.25"/>
  </sheetData>
  <mergeCells count="53">
    <mergeCell ref="B152:B155"/>
    <mergeCell ref="Q3:R3"/>
    <mergeCell ref="B105:B108"/>
    <mergeCell ref="A109:A159"/>
    <mergeCell ref="B109:O109"/>
    <mergeCell ref="B110:B113"/>
    <mergeCell ref="B114:B117"/>
    <mergeCell ref="B118:B121"/>
    <mergeCell ref="B122:B125"/>
    <mergeCell ref="B126:O126"/>
    <mergeCell ref="B127:B130"/>
    <mergeCell ref="B131:B134"/>
    <mergeCell ref="B156:B159"/>
    <mergeCell ref="B135:B138"/>
    <mergeCell ref="B139:B142"/>
    <mergeCell ref="B143:O143"/>
    <mergeCell ref="B144:B147"/>
    <mergeCell ref="B148:B151"/>
    <mergeCell ref="B84:B87"/>
    <mergeCell ref="B88:B91"/>
    <mergeCell ref="B92:O92"/>
    <mergeCell ref="B93:B96"/>
    <mergeCell ref="B97:B100"/>
    <mergeCell ref="B101:B104"/>
    <mergeCell ref="B54:B57"/>
    <mergeCell ref="A58:A108"/>
    <mergeCell ref="B58:O58"/>
    <mergeCell ref="B59:B62"/>
    <mergeCell ref="B63:B66"/>
    <mergeCell ref="B67:B70"/>
    <mergeCell ref="B71:B74"/>
    <mergeCell ref="B75:O75"/>
    <mergeCell ref="B76:B79"/>
    <mergeCell ref="B80:B83"/>
    <mergeCell ref="A24:A57"/>
    <mergeCell ref="B24:O24"/>
    <mergeCell ref="B25:B28"/>
    <mergeCell ref="B29:B32"/>
    <mergeCell ref="B33:B36"/>
    <mergeCell ref="B37:B40"/>
    <mergeCell ref="B41:O41"/>
    <mergeCell ref="B42:B45"/>
    <mergeCell ref="B46:B49"/>
    <mergeCell ref="B50:B53"/>
    <mergeCell ref="A1:O1"/>
    <mergeCell ref="N3:O3"/>
    <mergeCell ref="A5:A23"/>
    <mergeCell ref="B5:O5"/>
    <mergeCell ref="B6:B9"/>
    <mergeCell ref="B10:B13"/>
    <mergeCell ref="B14:B17"/>
    <mergeCell ref="B18:B21"/>
    <mergeCell ref="B22:O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Тарифное меню</vt:lpstr>
      <vt:lpstr>без передачи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rodin_pa</dc:creator>
  <cp:lastModifiedBy>Rodin Pavel</cp:lastModifiedBy>
  <cp:lastPrinted>2016-09-19T05:09:58Z</cp:lastPrinted>
  <dcterms:created xsi:type="dcterms:W3CDTF">2016-09-14T05:04:58Z</dcterms:created>
  <dcterms:modified xsi:type="dcterms:W3CDTF">2025-10-28T02:10:50Z</dcterms:modified>
</cp:coreProperties>
</file>