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'5'!$A$15:$AQ$81</definedName>
    <definedName name="_xlnm.Print_Titles" localSheetId="0">'5'!$15:$19</definedName>
    <definedName name="_xlnm.Print_Area" localSheetId="0">'5'!$A$1:$AQ$81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Q20" i="4" l="1"/>
  <c r="AP20" i="4"/>
  <c r="AI20" i="4"/>
  <c r="AH20" i="4"/>
  <c r="AC20" i="4"/>
  <c r="AA20" i="4"/>
  <c r="Z20" i="4"/>
  <c r="U20" i="4"/>
  <c r="R20" i="4"/>
  <c r="M20" i="4"/>
  <c r="J20" i="4"/>
  <c r="E20" i="4"/>
  <c r="AP85" i="4"/>
  <c r="AK85" i="4"/>
  <c r="AP84" i="4"/>
  <c r="AK84" i="4"/>
  <c r="AP96" i="4"/>
  <c r="AK96" i="4"/>
  <c r="AJ96" i="4"/>
  <c r="AP95" i="4"/>
  <c r="AK95" i="4"/>
  <c r="AJ95" i="4"/>
  <c r="AP94" i="4"/>
  <c r="AK94" i="4"/>
  <c r="AJ94" i="4"/>
  <c r="AP93" i="4"/>
  <c r="AK93" i="4"/>
  <c r="AJ93" i="4"/>
  <c r="S20" i="4" l="1"/>
  <c r="AJ92" i="4" l="1"/>
  <c r="AJ20" i="4" s="1"/>
  <c r="D20" i="4"/>
  <c r="AP80" i="4"/>
  <c r="AK80" i="4"/>
  <c r="AK82" i="4"/>
  <c r="AP82" i="4"/>
  <c r="AP79" i="4"/>
  <c r="AP57" i="4"/>
  <c r="AK57" i="4"/>
  <c r="AK20" i="4" s="1"/>
  <c r="AP92" i="4"/>
  <c r="AK92" i="4"/>
  <c r="AQ89" i="4" l="1"/>
  <c r="AQ88" i="4"/>
  <c r="AP91" i="4"/>
  <c r="AK91" i="4"/>
  <c r="AP90" i="4"/>
  <c r="AK90" i="4"/>
  <c r="AP89" i="4"/>
  <c r="AK89" i="4"/>
  <c r="AP88" i="4"/>
  <c r="AK88" i="4"/>
  <c r="AP87" i="4"/>
  <c r="AK87" i="4"/>
  <c r="AP86" i="4"/>
  <c r="AK86" i="4"/>
  <c r="AP83" i="4" l="1"/>
  <c r="AK83" i="4"/>
  <c r="AQ81" i="4" l="1"/>
  <c r="AP81" i="4"/>
  <c r="AP78" i="4"/>
  <c r="AP77" i="4"/>
  <c r="AP76" i="4"/>
  <c r="AP75" i="4"/>
  <c r="AP74" i="4"/>
  <c r="AK81" i="4" l="1"/>
  <c r="AK79" i="4"/>
  <c r="AK78" i="4"/>
  <c r="AK77" i="4"/>
  <c r="AK76" i="4"/>
  <c r="AK75" i="4"/>
  <c r="AK74" i="4"/>
</calcChain>
</file>

<file path=xl/sharedStrings.xml><?xml version="1.0" encoding="utf-8"?>
<sst xmlns="http://schemas.openxmlformats.org/spreadsheetml/2006/main" count="2220" uniqueCount="211">
  <si>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</si>
  <si>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</si>
  <si>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</si>
  <si>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</si>
  <si>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</si>
  <si>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</si>
  <si>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</si>
  <si>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</si>
  <si>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</si>
  <si>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</si>
  <si>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</si>
  <si>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</si>
  <si>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</si>
  <si>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</si>
  <si>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</si>
  <si>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</si>
  <si>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</si>
  <si>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</si>
  <si>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</si>
  <si>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</si>
  <si>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</si>
  <si>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</si>
  <si>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</si>
  <si>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</si>
  <si>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</si>
  <si>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</si>
  <si>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</si>
  <si>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</si>
  <si>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</si>
  <si>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</si>
  <si>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</si>
  <si>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</si>
  <si>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</si>
  <si>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</si>
  <si>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</si>
  <si>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</si>
  <si>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</si>
  <si>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</si>
  <si>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</si>
  <si>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</si>
  <si>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</si>
  <si>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</si>
  <si>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</si>
  <si>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</si>
  <si>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</si>
  <si>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</si>
  <si>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</si>
  <si>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</si>
  <si>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</si>
  <si>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</si>
  <si>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</si>
  <si>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</si>
  <si>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</si>
  <si>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</si>
  <si>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</si>
  <si>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</si>
  <si>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</si>
  <si>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</si>
  <si>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</si>
  <si>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</si>
  <si>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</si>
  <si>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</si>
  <si>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</si>
  <si>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</si>
  <si>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</si>
  <si>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</si>
  <si>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</si>
  <si>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</si>
  <si>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</si>
  <si>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</si>
  <si>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</si>
  <si>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</si>
  <si>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</si>
  <si>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</si>
  <si>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</si>
  <si>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</si>
  <si>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</si>
  <si>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</si>
  <si>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</si>
  <si>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</si>
  <si>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</si>
  <si>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</si>
  <si>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</si>
  <si>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</si>
  <si>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</si>
  <si>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</si>
  <si>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</si>
  <si>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</si>
  <si>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</si>
  <si>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</si>
  <si>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</si>
  <si>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</si>
  <si>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</si>
  <si>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</si>
  <si>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</si>
  <si>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</si>
  <si>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</si>
  <si>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</si>
  <si>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</si>
  <si>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</si>
  <si>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</si>
  <si>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</si>
  <si>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</si>
  <si>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</si>
  <si>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</si>
  <si>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</si>
  <si>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</si>
  <si>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</si>
  <si>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</si>
  <si>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</si>
  <si>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</si>
  <si>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</si>
  <si>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</si>
  <si>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</si>
  <si>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</si>
  <si>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</si>
  <si>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</si>
  <si>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</si>
  <si>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</si>
  <si>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</si>
  <si>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</si>
  <si>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</si>
  <si>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</si>
  <si>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</si>
  <si>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</si>
  <si>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</si>
  <si>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</si>
  <si>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</si>
  <si>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</si>
  <si>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</si>
  <si>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</si>
  <si>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</si>
  <si>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</si>
  <si>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</si>
  <si>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</si>
  <si>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</si>
  <si>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</si>
  <si>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</si>
  <si>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</si>
  <si>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</si>
  <si>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</si>
  <si>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</si>
  <si>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</si>
  <si>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</si>
  <si>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</si>
  <si>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</si>
  <si>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</si>
  <si>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</si>
  <si>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</si>
  <si>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</si>
  <si>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</si>
  <si>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</si>
  <si>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</si>
  <si>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</si>
  <si>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</si>
  <si>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</si>
  <si>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</si>
  <si>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</si>
  <si>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</si>
  <si>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</si>
  <si>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</si>
  <si>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</si>
  <si>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</si>
  <si>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</si>
  <si>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</si>
  <si>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</si>
  <si>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</si>
  <si>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</si>
  <si>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</si>
  <si>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</si>
  <si>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</si>
  <si>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</si>
  <si>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</si>
  <si>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 xml:space="preserve"> на 2025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</si>
  <si>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</si>
  <si>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</si>
  <si>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</si>
  <si>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</si>
  <si>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</si>
  <si>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</si>
  <si>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Приобретение оборудования конференцсвязи</t>
  </si>
  <si>
    <t>K_13</t>
  </si>
  <si>
    <t>K_17</t>
  </si>
  <si>
    <t>Приобретение терминалов для сервиса "Видеоконсультант"</t>
  </si>
  <si>
    <t>K_18</t>
  </si>
  <si>
    <t>K_19</t>
  </si>
  <si>
    <t>K_20</t>
  </si>
  <si>
    <t>K_21</t>
  </si>
  <si>
    <t>K_22</t>
  </si>
  <si>
    <t>K_23</t>
  </si>
  <si>
    <t>Итого план 
на 2025 год</t>
  </si>
  <si>
    <t>Реконструкция адм. здания п. Куйтун, ул. К. Маркса, 34б (строительство системы инженерного обеспечения здания)</t>
  </si>
  <si>
    <t xml:space="preserve">Приобретение лицензионного антивирусного ПО 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</si>
  <si>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</si>
  <si>
    <t>Год раскрытия информации:2025 год</t>
  </si>
  <si>
    <t>Распоряжение Министерства жилищной политики и энергетики Иркутской области №58-538-мр от 30.10.2024 г.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</si>
  <si>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</si>
  <si>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</si>
  <si>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</si>
  <si>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</si>
  <si>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</si>
  <si>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</si>
  <si>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K_33</t>
  </si>
  <si>
    <t>Устройство алюминиевых  перегородок на объектах ООО "Иркутскэнергосбыт"</t>
  </si>
  <si>
    <t>K_15</t>
  </si>
  <si>
    <t>Программно-аппаратный комплекс контакт-центра. Инв. №ИЭС000362933. Модернизация 2024 г .</t>
  </si>
  <si>
    <t>K_16</t>
  </si>
  <si>
    <t xml:space="preserve"> Общество с Ограниченной Ответственностью «Иркутская Энергосбытовая компания»</t>
  </si>
  <si>
    <t>ОНТМ. Тепловизоры (ежегодно по 4 шт.)</t>
  </si>
  <si>
    <t>ОНТМ. Ретометры (ежегодно по 1 шт.)</t>
  </si>
  <si>
    <t>ОНТМ. 2025 Организационное оснащение офисов (4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</si>
</sst>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  <numFmt numFmtId="169" formatCode="#,##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0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169" fontId="3" fillId="0" borderId="18" xfId="4" applyNumberFormat="1" applyFont="1" applyFill="1" applyBorder="1" applyAlignment="1">
      <alignment horizontal="center" vertical="center"/>
    </xf>
    <xf numFmtId="3" fontId="3" fillId="0" borderId="18" xfId="4" applyNumberFormat="1" applyFont="1" applyFill="1" applyBorder="1" applyAlignment="1">
      <alignment horizontal="center" vertical="center"/>
    </xf>
    <xf numFmtId="1" fontId="3" fillId="0" borderId="18" xfId="4" applyNumberFormat="1" applyFont="1" applyFill="1" applyBorder="1" applyAlignment="1">
      <alignment horizontal="center" vertical="center"/>
    </xf>
    <xf numFmtId="167" fontId="3" fillId="0" borderId="0" xfId="1" applyNumberFormat="1" applyFont="1" applyFill="1" applyAlignment="1">
      <alignment horizontal="center" vertical="center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6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6"/>
  <sheetViews>
    <sheetView tabSelected="1" topLeftCell="A83" zoomScale="75" zoomScaleNormal="75" zoomScaleSheetLayoutView="70" workbookViewId="0">
      <selection activeCell="B96" sqref="B96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163</v>
      </c>
    </row>
    <row r="4" spans="1:50" ht="18.75" customHeight="1" x14ac:dyDescent="0.3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</row>
    <row r="5" spans="1:50" ht="18.75" customHeight="1" x14ac:dyDescent="0.3">
      <c r="A5" s="57" t="s">
        <v>173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58" t="s">
        <v>207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59" t="s">
        <v>153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5" t="s">
        <v>194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4" t="s">
        <v>195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5" t="s">
        <v>162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164</v>
      </c>
      <c r="AP14" s="35"/>
    </row>
    <row r="15" spans="1:50" ht="19.5" customHeight="1" x14ac:dyDescent="0.25">
      <c r="A15" s="46" t="s">
        <v>3</v>
      </c>
      <c r="B15" s="49" t="s">
        <v>4</v>
      </c>
      <c r="C15" s="49" t="s">
        <v>5</v>
      </c>
      <c r="D15" s="50" t="s">
        <v>128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</row>
    <row r="16" spans="1:50" ht="35.25" customHeight="1" x14ac:dyDescent="0.25">
      <c r="A16" s="47"/>
      <c r="B16" s="49"/>
      <c r="C16" s="49"/>
      <c r="D16" s="52" t="s">
        <v>6</v>
      </c>
      <c r="E16" s="53"/>
      <c r="F16" s="53"/>
      <c r="G16" s="53"/>
      <c r="H16" s="53"/>
      <c r="I16" s="53"/>
      <c r="J16" s="53"/>
      <c r="K16" s="53"/>
      <c r="L16" s="52" t="s">
        <v>7</v>
      </c>
      <c r="M16" s="53"/>
      <c r="N16" s="53"/>
      <c r="O16" s="53"/>
      <c r="P16" s="53"/>
      <c r="Q16" s="53"/>
      <c r="R16" s="53"/>
      <c r="S16" s="53"/>
      <c r="T16" s="52" t="s">
        <v>8</v>
      </c>
      <c r="U16" s="53"/>
      <c r="V16" s="53"/>
      <c r="W16" s="53"/>
      <c r="X16" s="53"/>
      <c r="Y16" s="53"/>
      <c r="Z16" s="53"/>
      <c r="AA16" s="53"/>
      <c r="AB16" s="52" t="s">
        <v>9</v>
      </c>
      <c r="AC16" s="53"/>
      <c r="AD16" s="53"/>
      <c r="AE16" s="53"/>
      <c r="AF16" s="53"/>
      <c r="AG16" s="53"/>
      <c r="AH16" s="53"/>
      <c r="AI16" s="53"/>
      <c r="AJ16" s="54" t="s">
        <v>190</v>
      </c>
      <c r="AK16" s="55"/>
      <c r="AL16" s="55"/>
      <c r="AM16" s="55"/>
      <c r="AN16" s="55"/>
      <c r="AO16" s="55"/>
      <c r="AP16" s="55"/>
      <c r="AQ16" s="55"/>
    </row>
    <row r="17" spans="1:46" ht="33" customHeight="1" x14ac:dyDescent="0.25">
      <c r="A17" s="47"/>
      <c r="B17" s="49"/>
      <c r="C17" s="49"/>
      <c r="D17" s="11" t="s">
        <v>10</v>
      </c>
      <c r="E17" s="52" t="s">
        <v>11</v>
      </c>
      <c r="F17" s="53"/>
      <c r="G17" s="53"/>
      <c r="H17" s="53"/>
      <c r="I17" s="53"/>
      <c r="J17" s="53"/>
      <c r="K17" s="53"/>
      <c r="L17" s="11" t="s">
        <v>10</v>
      </c>
      <c r="M17" s="54" t="s">
        <v>11</v>
      </c>
      <c r="N17" s="55"/>
      <c r="O17" s="55"/>
      <c r="P17" s="55"/>
      <c r="Q17" s="55"/>
      <c r="R17" s="55"/>
      <c r="S17" s="55"/>
      <c r="T17" s="11" t="s">
        <v>10</v>
      </c>
      <c r="U17" s="54" t="s">
        <v>11</v>
      </c>
      <c r="V17" s="55"/>
      <c r="W17" s="55"/>
      <c r="X17" s="55"/>
      <c r="Y17" s="55"/>
      <c r="Z17" s="55"/>
      <c r="AA17" s="55"/>
      <c r="AB17" s="11" t="s">
        <v>10</v>
      </c>
      <c r="AC17" s="54" t="s">
        <v>11</v>
      </c>
      <c r="AD17" s="55"/>
      <c r="AE17" s="55"/>
      <c r="AF17" s="55"/>
      <c r="AG17" s="55"/>
      <c r="AH17" s="55"/>
      <c r="AI17" s="55"/>
      <c r="AJ17" s="11" t="s">
        <v>10</v>
      </c>
      <c r="AK17" s="54" t="s">
        <v>11</v>
      </c>
      <c r="AL17" s="55"/>
      <c r="AM17" s="55"/>
      <c r="AN17" s="55"/>
      <c r="AO17" s="55"/>
      <c r="AP17" s="55"/>
      <c r="AQ17" s="55"/>
    </row>
    <row r="18" spans="1:46" ht="87.75" customHeight="1" x14ac:dyDescent="0.25">
      <c r="A18" s="48"/>
      <c r="B18" s="49"/>
      <c r="C18" s="49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6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6" s="16" customFormat="1" x14ac:dyDescent="0.25">
      <c r="A20" s="17" t="s">
        <v>53</v>
      </c>
      <c r="B20" s="18" t="s">
        <v>54</v>
      </c>
      <c r="C20" s="19" t="s">
        <v>55</v>
      </c>
      <c r="D20" s="15">
        <f>D92</f>
        <v>6.577</v>
      </c>
      <c r="E20" s="30">
        <f>E57+SUM(E74:E96)</f>
        <v>30.86</v>
      </c>
      <c r="F20" s="21">
        <v>0</v>
      </c>
      <c r="G20" s="21">
        <v>0</v>
      </c>
      <c r="H20" s="21">
        <v>0</v>
      </c>
      <c r="I20" s="21">
        <v>0</v>
      </c>
      <c r="J20" s="41">
        <f>J57+SUM(J74:J96)</f>
        <v>934</v>
      </c>
      <c r="K20" s="21">
        <v>0</v>
      </c>
      <c r="L20" s="15" t="s">
        <v>135</v>
      </c>
      <c r="M20" s="30">
        <f>M57+SUM(M74:M96)</f>
        <v>78.489000000000004</v>
      </c>
      <c r="N20" s="21">
        <v>0</v>
      </c>
      <c r="O20" s="21">
        <v>0</v>
      </c>
      <c r="P20" s="21">
        <v>0</v>
      </c>
      <c r="Q20" s="21">
        <v>0</v>
      </c>
      <c r="R20" s="41">
        <f>R57+SUM(R74:R96)</f>
        <v>4342</v>
      </c>
      <c r="S20" s="41">
        <f>S57+SUM(S74:S92)</f>
        <v>0</v>
      </c>
      <c r="T20" s="15" t="s">
        <v>135</v>
      </c>
      <c r="U20" s="30">
        <f>U57+SUM(U74:U96)</f>
        <v>95.573999999999998</v>
      </c>
      <c r="V20" s="21">
        <v>0</v>
      </c>
      <c r="W20" s="21">
        <v>0</v>
      </c>
      <c r="X20" s="21">
        <v>0</v>
      </c>
      <c r="Y20" s="21">
        <v>0</v>
      </c>
      <c r="Z20" s="41">
        <f>Z57+SUM(Z74:Z96)</f>
        <v>6325</v>
      </c>
      <c r="AA20" s="40">
        <f>AA57+SUM(AA74:AA96)</f>
        <v>254.10000000000002</v>
      </c>
      <c r="AB20" s="15" t="s">
        <v>135</v>
      </c>
      <c r="AC20" s="32">
        <f>AC57+SUM(AC74:AC96)</f>
        <v>137.21299999999999</v>
      </c>
      <c r="AD20" s="21">
        <v>0</v>
      </c>
      <c r="AE20" s="21">
        <v>0</v>
      </c>
      <c r="AF20" s="21">
        <v>0</v>
      </c>
      <c r="AG20" s="21">
        <v>0</v>
      </c>
      <c r="AH20" s="42">
        <f>AH57+SUM(AH74:AH92)</f>
        <v>8997</v>
      </c>
      <c r="AI20" s="42">
        <f>AI57+SUM(AI74:AI92)</f>
        <v>153.4</v>
      </c>
      <c r="AJ20" s="15">
        <f>AJ92</f>
        <v>6.577</v>
      </c>
      <c r="AK20" s="30">
        <f>AK57+SUM(AK74:AK96)</f>
        <v>342.13599999999997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41">
        <f>AP57+SUM(AP74:AP96)</f>
        <v>20598</v>
      </c>
      <c r="AQ20" s="40">
        <f>AQ57+SUM(AQ74:AQ96)</f>
        <v>407.5</v>
      </c>
      <c r="AT20" s="43"/>
    </row>
    <row r="21" spans="1:46" s="16" customFormat="1" hidden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6" s="16" customFormat="1" ht="31.5" hidden="1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6" s="16" customFormat="1" ht="47.25" hidden="1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6" s="16" customFormat="1" ht="31.5" hidden="1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6" s="16" customFormat="1" ht="31.5" hidden="1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6" s="16" customFormat="1" hidden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6" s="16" customFormat="1" hidden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6" s="16" customFormat="1" hidden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6" s="16" customFormat="1" ht="47.25" hidden="1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6" s="16" customFormat="1" ht="63" hidden="1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6" s="16" customFormat="1" ht="63" hidden="1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6" s="16" customFormat="1" ht="47.25" hidden="1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hidden="1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hidden="1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hidden="1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hidden="1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hidden="1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hidden="1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hidden="1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hidden="1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hidden="1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hidden="1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hidden="1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hidden="1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hidden="1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hidden="1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hidden="1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hidden="1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hidden="1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hidden="1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hidden="1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hidden="1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hidden="1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hidden="1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hidden="1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hidden="1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154</v>
      </c>
      <c r="C57" s="28" t="s">
        <v>155</v>
      </c>
      <c r="D57" s="21" t="s">
        <v>135</v>
      </c>
      <c r="E57" s="29">
        <v>10.457000000000001</v>
      </c>
      <c r="F57" s="21">
        <v>0</v>
      </c>
      <c r="G57" s="21">
        <v>0</v>
      </c>
      <c r="H57" s="21">
        <v>0</v>
      </c>
      <c r="I57" s="21">
        <v>0</v>
      </c>
      <c r="J57" s="21">
        <v>887</v>
      </c>
      <c r="K57" s="21">
        <v>0</v>
      </c>
      <c r="L57" s="21" t="s">
        <v>135</v>
      </c>
      <c r="M57" s="38">
        <v>49.575000000000003</v>
      </c>
      <c r="N57" s="21">
        <v>0</v>
      </c>
      <c r="O57" s="21">
        <v>0</v>
      </c>
      <c r="P57" s="21">
        <v>0</v>
      </c>
      <c r="Q57" s="21">
        <v>0</v>
      </c>
      <c r="R57" s="21">
        <v>4000</v>
      </c>
      <c r="S57" s="21">
        <v>0</v>
      </c>
      <c r="T57" s="21" t="s">
        <v>135</v>
      </c>
      <c r="U57" s="29">
        <v>80.414000000000001</v>
      </c>
      <c r="V57" s="21">
        <v>0</v>
      </c>
      <c r="W57" s="21">
        <v>0</v>
      </c>
      <c r="X57" s="21">
        <v>0</v>
      </c>
      <c r="Y57" s="21">
        <v>0</v>
      </c>
      <c r="Z57" s="21">
        <v>6000</v>
      </c>
      <c r="AA57" s="21">
        <v>0</v>
      </c>
      <c r="AB57" s="21" t="s">
        <v>135</v>
      </c>
      <c r="AC57" s="31">
        <v>124.714</v>
      </c>
      <c r="AD57" s="28">
        <v>0</v>
      </c>
      <c r="AE57" s="28">
        <v>0</v>
      </c>
      <c r="AF57" s="28">
        <v>0</v>
      </c>
      <c r="AG57" s="28">
        <v>0</v>
      </c>
      <c r="AH57" s="28">
        <v>8994</v>
      </c>
      <c r="AI57" s="28">
        <v>0</v>
      </c>
      <c r="AJ57" s="21" t="s">
        <v>135</v>
      </c>
      <c r="AK57" s="29">
        <f>E57+M57+U57+AC57</f>
        <v>265.15999999999997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19881</v>
      </c>
      <c r="AQ57" s="28">
        <v>0</v>
      </c>
    </row>
    <row r="58" spans="1:43" ht="31.5" hidden="1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hidden="1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hidden="1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hidden="1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hidden="1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hidden="1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hidden="1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hidden="1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hidden="1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hidden="1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hidden="1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hidden="1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hidden="1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hidden="1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hidden="1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hidden="1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52.5" customHeight="1" x14ac:dyDescent="0.25">
      <c r="A74" s="15">
        <v>1.6</v>
      </c>
      <c r="B74" s="27" t="s">
        <v>174</v>
      </c>
      <c r="C74" s="28" t="s">
        <v>156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3.6019999999999999</v>
      </c>
      <c r="N74" s="21">
        <v>0</v>
      </c>
      <c r="O74" s="21">
        <v>0</v>
      </c>
      <c r="P74" s="21">
        <v>0</v>
      </c>
      <c r="Q74" s="21">
        <v>0</v>
      </c>
      <c r="R74" s="21">
        <v>2</v>
      </c>
      <c r="S74" s="21">
        <v>0</v>
      </c>
      <c r="T74" s="21" t="s">
        <v>135</v>
      </c>
      <c r="U74" s="29">
        <v>2.9</v>
      </c>
      <c r="V74" s="21">
        <v>0</v>
      </c>
      <c r="W74" s="21">
        <v>0</v>
      </c>
      <c r="X74" s="21">
        <v>0</v>
      </c>
      <c r="Y74" s="21">
        <v>0</v>
      </c>
      <c r="Z74" s="21">
        <v>4</v>
      </c>
      <c r="AA74" s="21">
        <v>0</v>
      </c>
      <c r="AB74" s="21" t="s">
        <v>135</v>
      </c>
      <c r="AC74" s="3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1" t="s">
        <v>135</v>
      </c>
      <c r="AK74" s="29">
        <f t="shared" ref="AK74:AK81" si="0">E74+M74+U74+AC74</f>
        <v>6.5019999999999998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1" si="1">J74+R74+Z74+AH74</f>
        <v>6</v>
      </c>
      <c r="AQ74" s="28">
        <v>0</v>
      </c>
    </row>
    <row r="75" spans="1:43" ht="94.5" x14ac:dyDescent="0.25">
      <c r="A75" s="15">
        <v>1.6</v>
      </c>
      <c r="B75" s="27" t="s">
        <v>165</v>
      </c>
      <c r="C75" s="28" t="s">
        <v>157</v>
      </c>
      <c r="D75" s="21" t="s">
        <v>135</v>
      </c>
      <c r="E75" s="29">
        <v>0.74299999999999999</v>
      </c>
      <c r="F75" s="21">
        <v>0</v>
      </c>
      <c r="G75" s="21">
        <v>0</v>
      </c>
      <c r="H75" s="21">
        <v>0</v>
      </c>
      <c r="I75" s="21">
        <v>0</v>
      </c>
      <c r="J75" s="21">
        <v>3</v>
      </c>
      <c r="K75" s="21">
        <v>0</v>
      </c>
      <c r="L75" s="21" t="s">
        <v>135</v>
      </c>
      <c r="M75" s="29">
        <v>0.66600000000000004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0.9</v>
      </c>
      <c r="V75" s="21">
        <v>0</v>
      </c>
      <c r="W75" s="21">
        <v>0</v>
      </c>
      <c r="X75" s="21">
        <v>0</v>
      </c>
      <c r="Y75" s="21">
        <v>0</v>
      </c>
      <c r="Z75" s="21">
        <v>1</v>
      </c>
      <c r="AA75" s="21">
        <v>0</v>
      </c>
      <c r="AB75" s="21" t="s">
        <v>135</v>
      </c>
      <c r="AC75" s="21">
        <v>0.379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si="0"/>
        <v>2.6880000000000002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6</v>
      </c>
      <c r="AQ75" s="28">
        <v>0</v>
      </c>
    </row>
    <row r="76" spans="1:43" ht="78.75" x14ac:dyDescent="0.25">
      <c r="A76" s="15">
        <v>1.6</v>
      </c>
      <c r="B76" s="27" t="s">
        <v>193</v>
      </c>
      <c r="C76" s="28" t="s">
        <v>158</v>
      </c>
      <c r="D76" s="21" t="s">
        <v>135</v>
      </c>
      <c r="E76" s="29">
        <v>0.92700000000000005</v>
      </c>
      <c r="F76" s="21">
        <v>0</v>
      </c>
      <c r="G76" s="21">
        <v>0</v>
      </c>
      <c r="H76" s="21">
        <v>0</v>
      </c>
      <c r="I76" s="21">
        <v>0</v>
      </c>
      <c r="J76" s="21">
        <v>13</v>
      </c>
      <c r="K76" s="21">
        <v>0</v>
      </c>
      <c r="L76" s="21" t="s">
        <v>135</v>
      </c>
      <c r="M76" s="29">
        <v>1.0129999999999999</v>
      </c>
      <c r="N76" s="21">
        <v>0</v>
      </c>
      <c r="O76" s="21">
        <v>0</v>
      </c>
      <c r="P76" s="21">
        <v>0</v>
      </c>
      <c r="Q76" s="21">
        <v>0</v>
      </c>
      <c r="R76" s="21">
        <v>12</v>
      </c>
      <c r="S76" s="21">
        <v>0</v>
      </c>
      <c r="T76" s="21" t="s">
        <v>135</v>
      </c>
      <c r="U76" s="29">
        <v>0.42699999999999999</v>
      </c>
      <c r="V76" s="21">
        <v>0</v>
      </c>
      <c r="W76" s="21">
        <v>0</v>
      </c>
      <c r="X76" s="21">
        <v>0</v>
      </c>
      <c r="Y76" s="21">
        <v>0</v>
      </c>
      <c r="Z76" s="21">
        <v>5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2.367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30</v>
      </c>
      <c r="AQ76" s="28">
        <v>0</v>
      </c>
    </row>
    <row r="77" spans="1:43" ht="78.75" x14ac:dyDescent="0.25">
      <c r="A77" s="15">
        <v>1.6</v>
      </c>
      <c r="B77" s="27" t="s">
        <v>166</v>
      </c>
      <c r="C77" s="28" t="s">
        <v>159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0.90500000000000003</v>
      </c>
      <c r="V77" s="21">
        <v>0</v>
      </c>
      <c r="W77" s="21">
        <v>0</v>
      </c>
      <c r="X77" s="21">
        <v>0</v>
      </c>
      <c r="Y77" s="21">
        <v>0</v>
      </c>
      <c r="Z77" s="21">
        <v>7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0"/>
        <v>0.90500000000000003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7</v>
      </c>
      <c r="AQ77" s="28">
        <v>0</v>
      </c>
    </row>
    <row r="78" spans="1:43" ht="47.25" x14ac:dyDescent="0.25">
      <c r="A78" s="15">
        <v>1.6</v>
      </c>
      <c r="B78" s="27" t="s">
        <v>167</v>
      </c>
      <c r="C78" s="28" t="s">
        <v>160</v>
      </c>
      <c r="D78" s="21" t="s">
        <v>135</v>
      </c>
      <c r="E78" s="29">
        <v>0.94699999999999995</v>
      </c>
      <c r="F78" s="21">
        <v>0</v>
      </c>
      <c r="G78" s="21">
        <v>0</v>
      </c>
      <c r="H78" s="21">
        <v>0</v>
      </c>
      <c r="I78" s="21">
        <v>0</v>
      </c>
      <c r="J78" s="21">
        <v>9</v>
      </c>
      <c r="K78" s="21">
        <v>0</v>
      </c>
      <c r="L78" s="21" t="s">
        <v>135</v>
      </c>
      <c r="M78" s="29">
        <v>3.35</v>
      </c>
      <c r="N78" s="21">
        <v>0</v>
      </c>
      <c r="O78" s="21">
        <v>0</v>
      </c>
      <c r="P78" s="21">
        <v>0</v>
      </c>
      <c r="Q78" s="21">
        <v>0</v>
      </c>
      <c r="R78" s="21">
        <v>16</v>
      </c>
      <c r="S78" s="21">
        <v>0</v>
      </c>
      <c r="T78" s="21" t="s">
        <v>135</v>
      </c>
      <c r="U78" s="29">
        <v>1.1839999999999999</v>
      </c>
      <c r="V78" s="21">
        <v>0</v>
      </c>
      <c r="W78" s="21">
        <v>0</v>
      </c>
      <c r="X78" s="21">
        <v>0</v>
      </c>
      <c r="Y78" s="21">
        <v>0</v>
      </c>
      <c r="Z78" s="21">
        <v>10</v>
      </c>
      <c r="AA78" s="21">
        <v>0</v>
      </c>
      <c r="AB78" s="21" t="s">
        <v>135</v>
      </c>
      <c r="AC78" s="21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1" t="s">
        <v>135</v>
      </c>
      <c r="AK78" s="29">
        <f t="shared" si="0"/>
        <v>5.4809999999999999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35</v>
      </c>
      <c r="AQ78" s="28">
        <v>0</v>
      </c>
    </row>
    <row r="79" spans="1:43" ht="47.25" x14ac:dyDescent="0.25">
      <c r="A79" s="15">
        <v>1.6</v>
      </c>
      <c r="B79" s="27" t="s">
        <v>168</v>
      </c>
      <c r="C79" s="28" t="s">
        <v>161</v>
      </c>
      <c r="D79" s="21" t="s">
        <v>135</v>
      </c>
      <c r="E79" s="29">
        <v>16.972999999999999</v>
      </c>
      <c r="F79" s="21">
        <v>0</v>
      </c>
      <c r="G79" s="21">
        <v>0</v>
      </c>
      <c r="H79" s="21">
        <v>0</v>
      </c>
      <c r="I79" s="21">
        <v>0</v>
      </c>
      <c r="J79" s="21">
        <v>13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 t="s">
        <v>135</v>
      </c>
      <c r="AC79" s="38">
        <v>6.4240000000000004</v>
      </c>
      <c r="AD79" s="28">
        <v>0</v>
      </c>
      <c r="AE79" s="28">
        <v>0</v>
      </c>
      <c r="AF79" s="28">
        <v>0</v>
      </c>
      <c r="AG79" s="28">
        <v>0</v>
      </c>
      <c r="AH79" s="28">
        <v>2</v>
      </c>
      <c r="AI79" s="28">
        <v>0</v>
      </c>
      <c r="AJ79" s="21" t="s">
        <v>135</v>
      </c>
      <c r="AK79" s="29">
        <f t="shared" si="0"/>
        <v>23.396999999999998</v>
      </c>
      <c r="AL79" s="28">
        <v>0</v>
      </c>
      <c r="AM79" s="28">
        <v>0</v>
      </c>
      <c r="AN79" s="28">
        <v>0</v>
      </c>
      <c r="AO79" s="28">
        <v>0</v>
      </c>
      <c r="AP79" s="28">
        <f>J79+R79+Z79+AH79</f>
        <v>15</v>
      </c>
      <c r="AQ79" s="28">
        <v>0</v>
      </c>
    </row>
    <row r="80" spans="1:43" ht="35.25" customHeight="1" x14ac:dyDescent="0.25">
      <c r="A80" s="28">
        <v>1.6</v>
      </c>
      <c r="B80" s="27" t="s">
        <v>175</v>
      </c>
      <c r="C80" s="28" t="s">
        <v>176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33">
        <v>0</v>
      </c>
      <c r="N80" s="21">
        <v>0</v>
      </c>
      <c r="O80" s="21">
        <v>0</v>
      </c>
      <c r="P80" s="21">
        <v>0</v>
      </c>
      <c r="Q80" s="21">
        <v>0</v>
      </c>
      <c r="R80" s="28">
        <v>0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>E80+M80+U80+AC80</f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f>J80+R80+Z80+AH80</f>
        <v>0</v>
      </c>
      <c r="AQ80" s="28">
        <v>0</v>
      </c>
    </row>
    <row r="81" spans="1:43" ht="31.5" customHeight="1" x14ac:dyDescent="0.25">
      <c r="A81" s="36">
        <v>1.6</v>
      </c>
      <c r="B81" s="27" t="s">
        <v>177</v>
      </c>
      <c r="C81" s="28" t="s">
        <v>178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31">
        <v>0</v>
      </c>
      <c r="V81" s="28">
        <v>0</v>
      </c>
      <c r="W81" s="28">
        <v>0</v>
      </c>
      <c r="X81" s="28">
        <v>0</v>
      </c>
      <c r="Y81" s="28">
        <v>0</v>
      </c>
      <c r="Z81" s="21">
        <v>0</v>
      </c>
      <c r="AA81" s="21">
        <v>0</v>
      </c>
      <c r="AB81" s="21" t="s">
        <v>135</v>
      </c>
      <c r="AC81" s="3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si="0"/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si="1"/>
        <v>0</v>
      </c>
      <c r="AQ81" s="28">
        <f>AI81</f>
        <v>0</v>
      </c>
    </row>
    <row r="82" spans="1:43" ht="42.75" customHeight="1" x14ac:dyDescent="0.25">
      <c r="A82" s="36">
        <v>1.6</v>
      </c>
      <c r="B82" s="27" t="s">
        <v>170</v>
      </c>
      <c r="C82" s="28" t="s">
        <v>179</v>
      </c>
      <c r="D82" s="21" t="s">
        <v>135</v>
      </c>
      <c r="E82" s="29">
        <v>6.6000000000000003E-2</v>
      </c>
      <c r="F82" s="21">
        <v>0</v>
      </c>
      <c r="G82" s="21">
        <v>0</v>
      </c>
      <c r="H82" s="21">
        <v>0</v>
      </c>
      <c r="I82" s="21">
        <v>0</v>
      </c>
      <c r="J82" s="21">
        <v>5</v>
      </c>
      <c r="K82" s="21">
        <v>0</v>
      </c>
      <c r="L82" s="21" t="s">
        <v>135</v>
      </c>
      <c r="M82" s="29">
        <v>14.074</v>
      </c>
      <c r="N82" s="21">
        <v>0</v>
      </c>
      <c r="O82" s="21">
        <v>0</v>
      </c>
      <c r="P82" s="21">
        <v>0</v>
      </c>
      <c r="Q82" s="21">
        <v>0</v>
      </c>
      <c r="R82" s="21">
        <v>300</v>
      </c>
      <c r="S82" s="21">
        <v>0</v>
      </c>
      <c r="T82" s="21" t="s">
        <v>135</v>
      </c>
      <c r="U82" s="29">
        <v>4.5069999999999997</v>
      </c>
      <c r="V82" s="21">
        <v>0</v>
      </c>
      <c r="W82" s="21">
        <v>0</v>
      </c>
      <c r="X82" s="21">
        <v>0</v>
      </c>
      <c r="Y82" s="21">
        <v>0</v>
      </c>
      <c r="Z82" s="21">
        <v>290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>E82+M82+U82+AC82</f>
        <v>18.646999999999998</v>
      </c>
      <c r="AL82" s="28">
        <v>0</v>
      </c>
      <c r="AM82" s="28">
        <v>0</v>
      </c>
      <c r="AN82" s="28">
        <v>0</v>
      </c>
      <c r="AO82" s="28">
        <v>0</v>
      </c>
      <c r="AP82" s="28">
        <f>J82+R82+Z82+AH82</f>
        <v>595</v>
      </c>
      <c r="AQ82" s="28">
        <v>0</v>
      </c>
    </row>
    <row r="83" spans="1:43" ht="45.75" customHeight="1" x14ac:dyDescent="0.25">
      <c r="A83" s="37" t="s">
        <v>169</v>
      </c>
      <c r="B83" s="27" t="s">
        <v>180</v>
      </c>
      <c r="C83" s="28" t="s">
        <v>181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31">
        <v>1.2</v>
      </c>
      <c r="V83" s="28">
        <v>0</v>
      </c>
      <c r="W83" s="28">
        <v>0</v>
      </c>
      <c r="X83" s="28">
        <v>0</v>
      </c>
      <c r="Y83" s="28">
        <v>0</v>
      </c>
      <c r="Z83" s="28">
        <v>3</v>
      </c>
      <c r="AA83" s="28">
        <v>0</v>
      </c>
      <c r="AB83" s="21" t="s">
        <v>135</v>
      </c>
      <c r="AC83" s="2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ref="AK83:AK91" si="2">E83+M83+U83+AC83</f>
        <v>1.2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:AP91" si="3">J83+R83+Z83+AH83</f>
        <v>3</v>
      </c>
      <c r="AQ83" s="28">
        <v>0</v>
      </c>
    </row>
    <row r="84" spans="1:43" ht="45.75" customHeight="1" x14ac:dyDescent="0.25">
      <c r="A84" s="37" t="s">
        <v>169</v>
      </c>
      <c r="B84" s="27" t="s">
        <v>203</v>
      </c>
      <c r="C84" s="28" t="s">
        <v>204</v>
      </c>
      <c r="D84" s="21" t="s">
        <v>135</v>
      </c>
      <c r="E84" s="29">
        <v>0.53500000000000003</v>
      </c>
      <c r="F84" s="21">
        <v>0</v>
      </c>
      <c r="G84" s="21">
        <v>0</v>
      </c>
      <c r="H84" s="21">
        <v>0</v>
      </c>
      <c r="I84" s="21">
        <v>0</v>
      </c>
      <c r="J84" s="21">
        <v>2</v>
      </c>
      <c r="K84" s="21">
        <v>0</v>
      </c>
      <c r="L84" s="21" t="s">
        <v>135</v>
      </c>
      <c r="M84" s="29">
        <v>0.24</v>
      </c>
      <c r="N84" s="21">
        <v>0</v>
      </c>
      <c r="O84" s="21">
        <v>0</v>
      </c>
      <c r="P84" s="21">
        <v>0</v>
      </c>
      <c r="Q84" s="21">
        <v>0</v>
      </c>
      <c r="R84" s="21">
        <v>1</v>
      </c>
      <c r="S84" s="21">
        <v>0</v>
      </c>
      <c r="T84" s="21" t="s">
        <v>135</v>
      </c>
      <c r="U84" s="31">
        <v>0.83499999999999996</v>
      </c>
      <c r="V84" s="28">
        <v>0</v>
      </c>
      <c r="W84" s="28">
        <v>0</v>
      </c>
      <c r="X84" s="28">
        <v>0</v>
      </c>
      <c r="Y84" s="28">
        <v>0</v>
      </c>
      <c r="Z84" s="28">
        <v>2</v>
      </c>
      <c r="AA84" s="28">
        <v>0</v>
      </c>
      <c r="AB84" s="21" t="s">
        <v>135</v>
      </c>
      <c r="AC84" s="21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:AK85" si="4">E84+M84+U84+AC84</f>
        <v>1.6099999999999999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:AP85" si="5">J84+R84+Z84+AH84</f>
        <v>5</v>
      </c>
      <c r="AQ84" s="28">
        <v>0</v>
      </c>
    </row>
    <row r="85" spans="1:43" ht="45.75" customHeight="1" x14ac:dyDescent="0.25">
      <c r="A85" s="37" t="s">
        <v>169</v>
      </c>
      <c r="B85" s="27" t="s">
        <v>205</v>
      </c>
      <c r="C85" s="28" t="s">
        <v>206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1.6080000000000001</v>
      </c>
      <c r="N85" s="21">
        <v>0</v>
      </c>
      <c r="O85" s="21">
        <v>0</v>
      </c>
      <c r="P85" s="21">
        <v>0</v>
      </c>
      <c r="Q85" s="21">
        <v>0</v>
      </c>
      <c r="R85" s="21">
        <v>1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21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si="4"/>
        <v>1.6080000000000001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si="5"/>
        <v>1</v>
      </c>
      <c r="AQ85" s="28">
        <v>0</v>
      </c>
    </row>
    <row r="86" spans="1:43" ht="42.75" customHeight="1" x14ac:dyDescent="0.25">
      <c r="A86" s="37" t="s">
        <v>169</v>
      </c>
      <c r="B86" s="27" t="s">
        <v>208</v>
      </c>
      <c r="C86" s="28" t="s">
        <v>182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3.58</v>
      </c>
      <c r="N86" s="21">
        <v>0</v>
      </c>
      <c r="O86" s="21">
        <v>0</v>
      </c>
      <c r="P86" s="21">
        <v>0</v>
      </c>
      <c r="Q86" s="21">
        <v>0</v>
      </c>
      <c r="R86" s="21">
        <v>4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3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si="2"/>
        <v>3.58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si="3"/>
        <v>4</v>
      </c>
      <c r="AQ86" s="28">
        <v>0</v>
      </c>
    </row>
    <row r="87" spans="1:43" ht="57" customHeight="1" x14ac:dyDescent="0.25">
      <c r="A87" s="37" t="s">
        <v>169</v>
      </c>
      <c r="B87" s="27" t="s">
        <v>209</v>
      </c>
      <c r="C87" s="28" t="s">
        <v>184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0.18</v>
      </c>
      <c r="V87" s="28">
        <v>0</v>
      </c>
      <c r="W87" s="28">
        <v>0</v>
      </c>
      <c r="X87" s="28">
        <v>0</v>
      </c>
      <c r="Y87" s="28">
        <v>0</v>
      </c>
      <c r="Z87" s="28">
        <v>1</v>
      </c>
      <c r="AA87" s="28">
        <v>0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2"/>
        <v>0.18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3"/>
        <v>1</v>
      </c>
      <c r="AQ87" s="28">
        <v>0</v>
      </c>
    </row>
    <row r="88" spans="1:43" ht="47.25" x14ac:dyDescent="0.25">
      <c r="A88" s="37" t="s">
        <v>169</v>
      </c>
      <c r="B88" s="27" t="s">
        <v>171</v>
      </c>
      <c r="C88" s="28" t="s">
        <v>185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0.7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109.8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2"/>
        <v>0.7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3"/>
        <v>0</v>
      </c>
      <c r="AQ88" s="28">
        <f>AA88</f>
        <v>109.8</v>
      </c>
    </row>
    <row r="89" spans="1:43" ht="47.25" x14ac:dyDescent="0.25">
      <c r="A89" s="37" t="s">
        <v>169</v>
      </c>
      <c r="B89" s="27" t="s">
        <v>191</v>
      </c>
      <c r="C89" s="36" t="s">
        <v>186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0.7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144.30000000000001</v>
      </c>
      <c r="AB89" s="21" t="s">
        <v>135</v>
      </c>
      <c r="AC89" s="3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2"/>
        <v>0.7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3"/>
        <v>0</v>
      </c>
      <c r="AQ89" s="28">
        <f>AA89</f>
        <v>144.30000000000001</v>
      </c>
    </row>
    <row r="90" spans="1:43" ht="31.5" x14ac:dyDescent="0.25">
      <c r="A90" s="37" t="s">
        <v>169</v>
      </c>
      <c r="B90" s="27" t="s">
        <v>183</v>
      </c>
      <c r="C90" s="36" t="s">
        <v>187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1" t="s">
        <v>135</v>
      </c>
      <c r="AC90" s="3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1" t="s">
        <v>135</v>
      </c>
      <c r="AK90" s="29">
        <f t="shared" si="2"/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si="3"/>
        <v>0</v>
      </c>
      <c r="AQ90" s="28">
        <v>0</v>
      </c>
    </row>
    <row r="91" spans="1:43" ht="31.5" x14ac:dyDescent="0.25">
      <c r="A91" s="37" t="s">
        <v>169</v>
      </c>
      <c r="B91" s="27" t="s">
        <v>172</v>
      </c>
      <c r="C91" s="36" t="s">
        <v>188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 t="s">
        <v>135</v>
      </c>
      <c r="U91" s="31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1" t="s">
        <v>135</v>
      </c>
      <c r="AC91" s="38">
        <v>5.6959999999999997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153.4</v>
      </c>
      <c r="AJ91" s="21" t="s">
        <v>135</v>
      </c>
      <c r="AK91" s="29">
        <f t="shared" si="2"/>
        <v>5.6959999999999997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si="3"/>
        <v>0</v>
      </c>
      <c r="AQ91" s="28">
        <v>153.4</v>
      </c>
    </row>
    <row r="92" spans="1:43" x14ac:dyDescent="0.25">
      <c r="A92" s="39" t="s">
        <v>169</v>
      </c>
      <c r="B92" s="27" t="s">
        <v>192</v>
      </c>
      <c r="C92" s="28" t="s">
        <v>189</v>
      </c>
      <c r="D92" s="21">
        <v>6.577</v>
      </c>
      <c r="E92" s="29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 t="s">
        <v>135</v>
      </c>
      <c r="M92" s="29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 t="s">
        <v>135</v>
      </c>
      <c r="U92" s="31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1" t="s">
        <v>135</v>
      </c>
      <c r="AC92" s="3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1">
        <f>D92</f>
        <v>6.577</v>
      </c>
      <c r="AK92" s="29">
        <f t="shared" ref="AK92" si="6">E92+M92+U92+AC92</f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ref="AP92" si="7">J92+R92+Z92+AH92</f>
        <v>0</v>
      </c>
      <c r="AQ92" s="28">
        <v>0</v>
      </c>
    </row>
    <row r="93" spans="1:43" ht="31.5" x14ac:dyDescent="0.25">
      <c r="A93" s="39" t="s">
        <v>169</v>
      </c>
      <c r="B93" s="27" t="s">
        <v>196</v>
      </c>
      <c r="C93" s="36" t="s">
        <v>197</v>
      </c>
      <c r="D93" s="21">
        <v>0</v>
      </c>
      <c r="E93" s="29">
        <v>0.13100000000000001</v>
      </c>
      <c r="F93" s="21">
        <v>0</v>
      </c>
      <c r="G93" s="21">
        <v>0</v>
      </c>
      <c r="H93" s="21">
        <v>0</v>
      </c>
      <c r="I93" s="21">
        <v>0</v>
      </c>
      <c r="J93" s="21">
        <v>1</v>
      </c>
      <c r="K93" s="21">
        <v>0</v>
      </c>
      <c r="L93" s="21" t="s">
        <v>135</v>
      </c>
      <c r="M93" s="29">
        <v>0.06</v>
      </c>
      <c r="N93" s="21">
        <v>0</v>
      </c>
      <c r="O93" s="21">
        <v>0</v>
      </c>
      <c r="P93" s="21">
        <v>0</v>
      </c>
      <c r="Q93" s="21">
        <v>0</v>
      </c>
      <c r="R93" s="21">
        <v>1</v>
      </c>
      <c r="S93" s="21">
        <v>0</v>
      </c>
      <c r="T93" s="21" t="s">
        <v>135</v>
      </c>
      <c r="U93" s="31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1" t="s">
        <v>135</v>
      </c>
      <c r="AC93" s="3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1">
        <f t="shared" ref="AJ93:AJ96" si="8">D93</f>
        <v>0</v>
      </c>
      <c r="AK93" s="29">
        <f t="shared" ref="AK93:AK96" si="9">E93+M93+U93+AC93</f>
        <v>0.191</v>
      </c>
      <c r="AL93" s="28">
        <v>0</v>
      </c>
      <c r="AM93" s="28">
        <v>0</v>
      </c>
      <c r="AN93" s="28">
        <v>0</v>
      </c>
      <c r="AO93" s="28">
        <v>0</v>
      </c>
      <c r="AP93" s="28">
        <f t="shared" ref="AP93:AP96" si="10">J93+R93+Z93+AH93</f>
        <v>2</v>
      </c>
      <c r="AQ93" s="28">
        <v>0</v>
      </c>
    </row>
    <row r="94" spans="1:43" ht="31.5" x14ac:dyDescent="0.25">
      <c r="A94" s="39" t="s">
        <v>169</v>
      </c>
      <c r="B94" s="27" t="s">
        <v>198</v>
      </c>
      <c r="C94" s="28" t="s">
        <v>199</v>
      </c>
      <c r="D94" s="21">
        <v>0</v>
      </c>
      <c r="E94" s="29">
        <v>8.1000000000000003E-2</v>
      </c>
      <c r="F94" s="21">
        <v>0</v>
      </c>
      <c r="G94" s="21">
        <v>0</v>
      </c>
      <c r="H94" s="21">
        <v>0</v>
      </c>
      <c r="I94" s="21">
        <v>0</v>
      </c>
      <c r="J94" s="21">
        <v>1</v>
      </c>
      <c r="K94" s="21">
        <v>0</v>
      </c>
      <c r="L94" s="21" t="s">
        <v>135</v>
      </c>
      <c r="M94" s="29">
        <v>4.4999999999999998E-2</v>
      </c>
      <c r="N94" s="21">
        <v>0</v>
      </c>
      <c r="O94" s="21">
        <v>0</v>
      </c>
      <c r="P94" s="21">
        <v>0</v>
      </c>
      <c r="Q94" s="21">
        <v>0</v>
      </c>
      <c r="R94" s="21">
        <v>1</v>
      </c>
      <c r="S94" s="21">
        <v>0</v>
      </c>
      <c r="T94" s="21" t="s">
        <v>135</v>
      </c>
      <c r="U94" s="31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1" t="s">
        <v>135</v>
      </c>
      <c r="AC94" s="3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1">
        <f t="shared" si="8"/>
        <v>0</v>
      </c>
      <c r="AK94" s="29">
        <f t="shared" si="9"/>
        <v>0.126</v>
      </c>
      <c r="AL94" s="28">
        <v>0</v>
      </c>
      <c r="AM94" s="28">
        <v>0</v>
      </c>
      <c r="AN94" s="28">
        <v>0</v>
      </c>
      <c r="AO94" s="28">
        <v>0</v>
      </c>
      <c r="AP94" s="28">
        <f t="shared" si="10"/>
        <v>2</v>
      </c>
      <c r="AQ94" s="28">
        <v>0</v>
      </c>
    </row>
    <row r="95" spans="1:43" ht="31.5" x14ac:dyDescent="0.25">
      <c r="A95" s="39" t="s">
        <v>169</v>
      </c>
      <c r="B95" s="27" t="s">
        <v>200</v>
      </c>
      <c r="C95" s="28" t="s">
        <v>201</v>
      </c>
      <c r="D95" s="21">
        <v>0</v>
      </c>
      <c r="E95" s="29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 t="s">
        <v>135</v>
      </c>
      <c r="M95" s="29">
        <v>1.7000000000000001E-2</v>
      </c>
      <c r="N95" s="21">
        <v>0</v>
      </c>
      <c r="O95" s="21">
        <v>0</v>
      </c>
      <c r="P95" s="21">
        <v>0</v>
      </c>
      <c r="Q95" s="21">
        <v>0</v>
      </c>
      <c r="R95" s="21">
        <v>1</v>
      </c>
      <c r="S95" s="21">
        <v>0</v>
      </c>
      <c r="T95" s="21" t="s">
        <v>135</v>
      </c>
      <c r="U95" s="31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1" t="s">
        <v>135</v>
      </c>
      <c r="AC95" s="3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1">
        <f t="shared" si="8"/>
        <v>0</v>
      </c>
      <c r="AK95" s="29">
        <f t="shared" si="9"/>
        <v>1.7000000000000001E-2</v>
      </c>
      <c r="AL95" s="28">
        <v>0</v>
      </c>
      <c r="AM95" s="28">
        <v>0</v>
      </c>
      <c r="AN95" s="28">
        <v>0</v>
      </c>
      <c r="AO95" s="28">
        <v>0</v>
      </c>
      <c r="AP95" s="28">
        <f t="shared" si="10"/>
        <v>1</v>
      </c>
      <c r="AQ95" s="28">
        <v>0</v>
      </c>
    </row>
    <row r="96" spans="1:43" ht="31.5" x14ac:dyDescent="0.25">
      <c r="A96" s="39" t="s">
        <v>169</v>
      </c>
      <c r="B96" s="27" t="s">
        <v>210</v>
      </c>
      <c r="C96" s="28" t="s">
        <v>202</v>
      </c>
      <c r="D96" s="21">
        <v>0</v>
      </c>
      <c r="E96" s="29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 t="s">
        <v>135</v>
      </c>
      <c r="M96" s="29">
        <v>0.65900000000000003</v>
      </c>
      <c r="N96" s="21">
        <v>0</v>
      </c>
      <c r="O96" s="21">
        <v>0</v>
      </c>
      <c r="P96" s="21">
        <v>0</v>
      </c>
      <c r="Q96" s="21">
        <v>0</v>
      </c>
      <c r="R96" s="21">
        <v>2</v>
      </c>
      <c r="S96" s="21">
        <v>0</v>
      </c>
      <c r="T96" s="21" t="s">
        <v>135</v>
      </c>
      <c r="U96" s="31">
        <v>0.72199999999999998</v>
      </c>
      <c r="V96" s="28">
        <v>0</v>
      </c>
      <c r="W96" s="28">
        <v>0</v>
      </c>
      <c r="X96" s="28">
        <v>0</v>
      </c>
      <c r="Y96" s="28">
        <v>0</v>
      </c>
      <c r="Z96" s="28">
        <v>2</v>
      </c>
      <c r="AA96" s="28">
        <v>0</v>
      </c>
      <c r="AB96" s="21" t="s">
        <v>135</v>
      </c>
      <c r="AC96" s="3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1">
        <f t="shared" si="8"/>
        <v>0</v>
      </c>
      <c r="AK96" s="29">
        <f t="shared" si="9"/>
        <v>1.381</v>
      </c>
      <c r="AL96" s="28">
        <v>0</v>
      </c>
      <c r="AM96" s="28">
        <v>0</v>
      </c>
      <c r="AN96" s="28">
        <v>0</v>
      </c>
      <c r="AO96" s="28">
        <v>0</v>
      </c>
      <c r="AP96" s="28">
        <f t="shared" si="10"/>
        <v>4</v>
      </c>
      <c r="AQ96" s="28">
        <v>0</v>
      </c>
    </row>
  </sheetData>
  <autoFilter ref="A15:AQ8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4:AP4"/>
    <mergeCell ref="A5:AP5"/>
    <mergeCell ref="A7:AQ7"/>
    <mergeCell ref="A8:AQ8"/>
    <mergeCell ref="A10:AQ10"/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</mergeCells>
  <conditionalFormatting sqref="A33:C41 D33:AQ56 D58:AK73 D57:AB57 AJ57:AK57 D80:S80 D81:T81 AB81 AJ74:AK79 AD75:AI79 AL57:AQ79 D74:AC79 D82:S82 AJ81:AQ82 Z81:AA82 C83 A15:AQ32">
    <cfRule type="cellIs" dxfId="65" priority="603" operator="equal">
      <formula>""</formula>
    </cfRule>
  </conditionalFormatting>
  <conditionalFormatting sqref="B48:C48">
    <cfRule type="cellIs" dxfId="64" priority="457" operator="equal">
      <formula>""</formula>
    </cfRule>
  </conditionalFormatting>
  <conditionalFormatting sqref="A48:A50">
    <cfRule type="cellIs" dxfId="63" priority="456" operator="equal">
      <formula>""</formula>
    </cfRule>
  </conditionalFormatting>
  <conditionalFormatting sqref="B44:C44">
    <cfRule type="cellIs" dxfId="62" priority="452" operator="equal">
      <formula>""</formula>
    </cfRule>
  </conditionalFormatting>
  <conditionalFormatting sqref="B43:C43">
    <cfRule type="cellIs" dxfId="61" priority="451" operator="equal">
      <formula>""</formula>
    </cfRule>
  </conditionalFormatting>
  <conditionalFormatting sqref="B47:C47">
    <cfRule type="cellIs" dxfId="60" priority="455" operator="equal">
      <formula>""</formula>
    </cfRule>
  </conditionalFormatting>
  <conditionalFormatting sqref="B49:C49">
    <cfRule type="cellIs" dxfId="59" priority="458" operator="equal">
      <formula>""</formula>
    </cfRule>
  </conditionalFormatting>
  <conditionalFormatting sqref="B50:C50">
    <cfRule type="cellIs" dxfId="58" priority="459" operator="equal">
      <formula>""</formula>
    </cfRule>
  </conditionalFormatting>
  <conditionalFormatting sqref="B45:C45">
    <cfRule type="cellIs" dxfId="57" priority="453" operator="equal">
      <formula>""</formula>
    </cfRule>
  </conditionalFormatting>
  <conditionalFormatting sqref="B46:C46">
    <cfRule type="cellIs" dxfId="56" priority="454" operator="equal">
      <formula>""</formula>
    </cfRule>
  </conditionalFormatting>
  <conditionalFormatting sqref="B42:C42">
    <cfRule type="cellIs" dxfId="55" priority="450" operator="equal">
      <formula>""</formula>
    </cfRule>
  </conditionalFormatting>
  <conditionalFormatting sqref="A42:A47">
    <cfRule type="cellIs" dxfId="54" priority="483" operator="equal">
      <formula>""</formula>
    </cfRule>
  </conditionalFormatting>
  <conditionalFormatting sqref="B57:C57">
    <cfRule type="cellIs" dxfId="53" priority="193" operator="equal">
      <formula>""</formula>
    </cfRule>
  </conditionalFormatting>
  <conditionalFormatting sqref="AI57">
    <cfRule type="cellIs" dxfId="52" priority="181" operator="equal">
      <formula>""</formula>
    </cfRule>
  </conditionalFormatting>
  <conditionalFormatting sqref="AD74:AG74">
    <cfRule type="cellIs" dxfId="51" priority="179" operator="equal">
      <formula>""</formula>
    </cfRule>
  </conditionalFormatting>
  <conditionalFormatting sqref="AH74:AI74">
    <cfRule type="cellIs" dxfId="50" priority="178" operator="equal">
      <formula>""</formula>
    </cfRule>
  </conditionalFormatting>
  <conditionalFormatting sqref="AD81:AI81">
    <cfRule type="cellIs" dxfId="49" priority="175" operator="equal">
      <formula>""</formula>
    </cfRule>
  </conditionalFormatting>
  <conditionalFormatting sqref="AC81">
    <cfRule type="cellIs" dxfId="48" priority="174" operator="equal">
      <formula>""</formula>
    </cfRule>
  </conditionalFormatting>
  <conditionalFormatting sqref="V81:Y81">
    <cfRule type="cellIs" dxfId="47" priority="156" operator="equal">
      <formula>""</formula>
    </cfRule>
  </conditionalFormatting>
  <conditionalFormatting sqref="U81">
    <cfRule type="cellIs" dxfId="46" priority="155" operator="equal">
      <formula>""</formula>
    </cfRule>
  </conditionalFormatting>
  <conditionalFormatting sqref="T82:Y82 AB82">
    <cfRule type="cellIs" dxfId="45" priority="164" operator="equal">
      <formula>""</formula>
    </cfRule>
  </conditionalFormatting>
  <conditionalFormatting sqref="A80">
    <cfRule type="cellIs" dxfId="44" priority="161" operator="equal">
      <formula>""</formula>
    </cfRule>
  </conditionalFormatting>
  <conditionalFormatting sqref="T80:AQ80">
    <cfRule type="cellIs" dxfId="43" priority="157" operator="equal">
      <formula>""</formula>
    </cfRule>
  </conditionalFormatting>
  <conditionalFormatting sqref="AD82:AI82">
    <cfRule type="cellIs" dxfId="42" priority="144" operator="equal">
      <formula>""</formula>
    </cfRule>
  </conditionalFormatting>
  <conditionalFormatting sqref="AC82">
    <cfRule type="cellIs" dxfId="41" priority="143" operator="equal">
      <formula>""</formula>
    </cfRule>
  </conditionalFormatting>
  <conditionalFormatting sqref="AD57:AH57">
    <cfRule type="cellIs" dxfId="40" priority="142" operator="equal">
      <formula>""</formula>
    </cfRule>
  </conditionalFormatting>
  <conditionalFormatting sqref="AC57">
    <cfRule type="cellIs" dxfId="39" priority="141" operator="equal">
      <formula>""</formula>
    </cfRule>
  </conditionalFormatting>
  <conditionalFormatting sqref="A82">
    <cfRule type="cellIs" dxfId="38" priority="86" operator="equal">
      <formula>""</formula>
    </cfRule>
  </conditionalFormatting>
  <conditionalFormatting sqref="A81">
    <cfRule type="cellIs" dxfId="37" priority="89" operator="equal">
      <formula>""</formula>
    </cfRule>
  </conditionalFormatting>
  <conditionalFormatting sqref="D83:AQ83">
    <cfRule type="cellIs" dxfId="36" priority="60" operator="equal">
      <formula>""</formula>
    </cfRule>
  </conditionalFormatting>
  <conditionalFormatting sqref="B83">
    <cfRule type="cellIs" dxfId="35" priority="39" operator="equal">
      <formula>""</formula>
    </cfRule>
  </conditionalFormatting>
  <conditionalFormatting sqref="B74">
    <cfRule type="cellIs" dxfId="34" priority="55" operator="equal">
      <formula>""</formula>
    </cfRule>
  </conditionalFormatting>
  <conditionalFormatting sqref="B80:C80">
    <cfRule type="cellIs" dxfId="33" priority="54" operator="equal">
      <formula>""</formula>
    </cfRule>
  </conditionalFormatting>
  <conditionalFormatting sqref="C82">
    <cfRule type="cellIs" dxfId="32" priority="53" operator="equal">
      <formula>""</formula>
    </cfRule>
  </conditionalFormatting>
  <conditionalFormatting sqref="C81">
    <cfRule type="cellIs" dxfId="31" priority="51" operator="equal">
      <formula>""</formula>
    </cfRule>
  </conditionalFormatting>
  <conditionalFormatting sqref="B81">
    <cfRule type="cellIs" dxfId="30" priority="50" operator="equal">
      <formula>""</formula>
    </cfRule>
  </conditionalFormatting>
  <conditionalFormatting sqref="B82">
    <cfRule type="cellIs" dxfId="29" priority="41" operator="equal">
      <formula>""</formula>
    </cfRule>
  </conditionalFormatting>
  <conditionalFormatting sqref="B88:B89">
    <cfRule type="cellIs" dxfId="27" priority="37" operator="equal">
      <formula>""</formula>
    </cfRule>
  </conditionalFormatting>
  <conditionalFormatting sqref="B90">
    <cfRule type="cellIs" dxfId="26" priority="36" operator="equal">
      <formula>""</formula>
    </cfRule>
  </conditionalFormatting>
  <conditionalFormatting sqref="B91">
    <cfRule type="cellIs" dxfId="25" priority="35" operator="equal">
      <formula>""</formula>
    </cfRule>
  </conditionalFormatting>
  <conditionalFormatting sqref="D86:AQ92">
    <cfRule type="cellIs" dxfId="24" priority="32" operator="equal">
      <formula>""</formula>
    </cfRule>
  </conditionalFormatting>
  <conditionalFormatting sqref="A92">
    <cfRule type="cellIs" dxfId="23" priority="31" operator="equal">
      <formula>""</formula>
    </cfRule>
  </conditionalFormatting>
  <conditionalFormatting sqref="B92">
    <cfRule type="cellIs" dxfId="22" priority="30" operator="equal">
      <formula>""</formula>
    </cfRule>
  </conditionalFormatting>
  <conditionalFormatting sqref="C92">
    <cfRule type="cellIs" dxfId="21" priority="27" operator="equal">
      <formula>""</formula>
    </cfRule>
  </conditionalFormatting>
  <conditionalFormatting sqref="C88 C90:C91">
    <cfRule type="cellIs" dxfId="20" priority="25" operator="equal">
      <formula>""</formula>
    </cfRule>
  </conditionalFormatting>
  <conditionalFormatting sqref="C86">
    <cfRule type="cellIs" dxfId="19" priority="24" operator="equal">
      <formula>""</formula>
    </cfRule>
  </conditionalFormatting>
  <conditionalFormatting sqref="C87">
    <cfRule type="cellIs" dxfId="18" priority="23" operator="equal">
      <formula>""</formula>
    </cfRule>
  </conditionalFormatting>
  <conditionalFormatting sqref="C89">
    <cfRule type="cellIs" dxfId="17" priority="22" operator="equal">
      <formula>""</formula>
    </cfRule>
  </conditionalFormatting>
  <conditionalFormatting sqref="D93:AQ96">
    <cfRule type="cellIs" dxfId="16" priority="21" operator="equal">
      <formula>""</formula>
    </cfRule>
  </conditionalFormatting>
  <conditionalFormatting sqref="A93:A96">
    <cfRule type="cellIs" dxfId="15" priority="20" operator="equal">
      <formula>""</formula>
    </cfRule>
  </conditionalFormatting>
  <conditionalFormatting sqref="C95">
    <cfRule type="cellIs" dxfId="14" priority="11" operator="equal">
      <formula>""</formula>
    </cfRule>
  </conditionalFormatting>
  <conditionalFormatting sqref="B95">
    <cfRule type="cellIs" dxfId="13" priority="10" operator="equal">
      <formula>""</formula>
    </cfRule>
  </conditionalFormatting>
  <conditionalFormatting sqref="C96">
    <cfRule type="cellIs" dxfId="12" priority="13" operator="equal">
      <formula>""</formula>
    </cfRule>
  </conditionalFormatting>
  <conditionalFormatting sqref="C93">
    <cfRule type="cellIs" dxfId="11" priority="17" operator="equal">
      <formula>""</formula>
    </cfRule>
  </conditionalFormatting>
  <conditionalFormatting sqref="B93">
    <cfRule type="cellIs" dxfId="10" priority="16" operator="equal">
      <formula>""</formula>
    </cfRule>
  </conditionalFormatting>
  <conditionalFormatting sqref="C94">
    <cfRule type="cellIs" dxfId="9" priority="15" operator="equal">
      <formula>""</formula>
    </cfRule>
  </conditionalFormatting>
  <conditionalFormatting sqref="B94">
    <cfRule type="cellIs" dxfId="8" priority="14" operator="equal">
      <formula>""</formula>
    </cfRule>
  </conditionalFormatting>
  <conditionalFormatting sqref="D84:AQ85">
    <cfRule type="cellIs" dxfId="6" priority="8" operator="equal">
      <formula>""</formula>
    </cfRule>
  </conditionalFormatting>
  <conditionalFormatting sqref="B84">
    <cfRule type="cellIs" dxfId="5" priority="6" operator="equal">
      <formula>""</formula>
    </cfRule>
  </conditionalFormatting>
  <conditionalFormatting sqref="B85">
    <cfRule type="cellIs" dxfId="4" priority="5" operator="equal">
      <formula>""</formula>
    </cfRule>
  </conditionalFormatting>
  <conditionalFormatting sqref="C84">
    <cfRule type="cellIs" dxfId="3" priority="4" operator="equal">
      <formula>""</formula>
    </cfRule>
  </conditionalFormatting>
  <conditionalFormatting sqref="C85">
    <cfRule type="cellIs" dxfId="2" priority="3" operator="equal">
      <formula>""</formula>
    </cfRule>
  </conditionalFormatting>
  <conditionalFormatting sqref="B86:B87">
    <cfRule type="cellIs" dxfId="1" priority="2" operator="equal">
      <formula>""</formula>
    </cfRule>
  </conditionalFormatting>
  <conditionalFormatting sqref="B96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2025-07-18T04:18:03Z</dcterms:modified>
</cp:coreProperties>
</file>