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4-2026\Общественные обсуждения февраль 2023\"/>
    </mc:Choice>
  </mc:AlternateContent>
  <bookViews>
    <workbookView xWindow="-120" yWindow="-120" windowWidth="29040" windowHeight="15720"/>
  </bookViews>
  <sheets>
    <sheet name="14" sheetId="1" r:id="rId1"/>
  </sheets>
  <definedNames>
    <definedName name="_xlnm._FilterDatabase" localSheetId="0" hidden="1">'14'!$A$14:$WWG$30</definedName>
    <definedName name="_xlnm.Print_Titles" localSheetId="0">'14'!$11:$14</definedName>
    <definedName name="_xlnm.Print_Area" localSheetId="0">'14'!$A$1:$W$30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" l="1"/>
  <c r="I16" i="1" l="1"/>
  <c r="K16" i="1"/>
  <c r="D16" i="1"/>
  <c r="D15" i="1"/>
  <c r="F19" i="1" l="1"/>
  <c r="F35" i="1"/>
  <c r="F34" i="1" l="1"/>
  <c r="F33" i="1"/>
  <c r="F32" i="1" l="1"/>
  <c r="F31" i="1"/>
  <c r="F30" i="1"/>
  <c r="F29" i="1"/>
  <c r="F28" i="1"/>
  <c r="F27" i="1"/>
  <c r="F26" i="1"/>
  <c r="F25" i="1"/>
  <c r="F24" i="1"/>
  <c r="F23" i="1"/>
  <c r="F22" i="1"/>
  <c r="F21" i="1"/>
  <c r="F16" i="1" s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<sst xmlns="http://schemas.openxmlformats.org/spreadsheetml/2006/main" count="332" uniqueCount="98">
  <si>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</si>
  <si>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</si>
  <si>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</si>
  <si>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</si>
  <si>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</si>
  <si>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</si>
  <si>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</si>
  <si>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</si>
  <si>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</si>
  <si>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</si>
  <si>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</si>
  <si>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</si>
  <si>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</si>
  <si>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</si>
  <si>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</si>
  <si>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</si>
  <si>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</si>
  <si>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</si>
  <si>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</si>
  <si>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</si>
  <si>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</si>
  <si>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</si>
  <si>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</si>
  <si>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</si>
  <si>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</si>
  <si>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</si>
  <si>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</si>
  <si>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</si>
  <si>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</si>
  <si>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</si>
  <si>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</si>
  <si>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</si>
  <si>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</si>
  <si>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</si>
  <si>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</si>
  <si>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</si>
  <si>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</si>
  <si>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</si>
  <si>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</si>
  <si>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</si>
  <si>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</si>
  <si>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</si>
  <si>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</si>
  <si>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</si>
  <si>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</si>
  <si>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K_2</t>
  </si>
  <si>
    <t>K_3</t>
  </si>
  <si>
    <t>K_4</t>
  </si>
  <si>
    <t>K_5</t>
  </si>
  <si>
    <t>K_6</t>
  </si>
  <si>
    <t>K_7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</si>
  <si>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</si>
  <si>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</si>
  <si>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адм. здания п. Куйтун, ул. К. Маркса, 34б (строительство системы водоснабжения здания)</t>
  </si>
  <si>
    <t>K_28</t>
  </si>
  <si>
    <t>K_30</t>
  </si>
  <si>
    <t>Строительство ограждения с воротами на территории ТЦ, г. Иркутск, ул. Мухиной, 2Г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</si>
  <si>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</si>
  <si>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</si>
  <si>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</si>
  <si>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</si>
  <si>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В целях внешней визуальной идентификации объектов ООО «Иркутскэнергосбыт»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</si>
  <si>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</si>
  <si>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 xml:space="preserve">C целью повышения качества обслуживания потребителей, исключения конфликтных ситуаций при работе front-офисов необходимо оборудовать рабочие места (окна) системой видеонаблюдения с возможностью фиксации видео и аудио записи разговоров операторов и клиентов. 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</si>
  <si>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</si>
  <si>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</si>
  <si>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</si>
  <si>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</si>
  <si>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</si>
  <si>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</si>
  <si>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</si>
  <si>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</si>
  <si>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</si>
  <si>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</si>
  <si>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</si>
  <si>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млн. руб. с НДС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</si>
  <si>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</si>
  <si>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</si>
  <si>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</si>
  <si>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ОНТМ. Компьютерная техника</t>
  </si>
  <si>
    <t>K_43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</si>
  <si>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</si>
  <si>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</si>
  <si>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Год раскрытия информации: 2023 год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</si>
  <si>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</si>
  <si>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</si>
  <si>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Реконструкция адм. здания п. Бохан, ул. Карла Маркса, 2Г(строительство системы инженерного обеспечения здания)</t>
  </si>
  <si>
    <t>K_47</t>
  </si>
  <si>
    <t>Строительство административного здания и гаража в п. Жигалово</t>
  </si>
  <si>
    <t>K_48</t>
  </si>
  <si>
    <t>Реконструкция адм. здания п. Качуг, ул. Еловая, д. 11 (строительство системы инженерного обеспечения здания)</t>
  </si>
  <si>
    <t>K_49</t>
  </si>
  <si>
    <t>Реконструкция адм. здания с. Оса, ул. Свердлова, 83 А (строительство системы инженерного обеспечения здания)</t>
  </si>
  <si>
    <t>K_50</t>
  </si>
  <si>
    <t>Коммерческое предложение</t>
  </si>
  <si>
    <t>В связи с планируемым строительством административного здания и гаража в п. Жигалово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</si>
  <si>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 МОС. Кондиционеры Перенос затрат со счет 08 на счет 10.09.5</t>
  </si>
  <si>
    <t>В связи с отсутствием собственного помещения и ростом арендной платы, необходимо строительство административного здания и гаража в п. Жигалово для размещения производственного участка ООО "Иркутскэнергосбыт".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</si>
</sst>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69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0" fontId="2" fillId="24" borderId="26" xfId="2" applyFont="1" applyFill="1" applyBorder="1" applyAlignment="1">
      <alignment horizontal="left" vertical="center" wrapText="1"/>
    </xf>
    <xf numFmtId="49" fontId="2" fillId="0" borderId="26" xfId="2" applyNumberFormat="1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0" fontId="2" fillId="0" borderId="27" xfId="2" applyNumberFormat="1" applyFont="1" applyFill="1" applyBorder="1" applyAlignment="1">
      <alignment horizontal="center" vertical="center"/>
    </xf>
    <xf numFmtId="0" fontId="2" fillId="0" borderId="27" xfId="2" applyFont="1" applyBorder="1" applyAlignment="1">
      <alignment horizontal="center" vertical="center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3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tabSelected="1" zoomScale="75" zoomScaleNormal="75" zoomScaleSheetLayoutView="70" workbookViewId="0">
      <pane xSplit="2" topLeftCell="C1" activePane="topRight" state="frozen"/>
      <selection pane="topRight" activeCell="L21" sqref="L21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74</v>
      </c>
    </row>
    <row r="4" spans="1:35" ht="16.5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5"/>
      <c r="P4" s="45"/>
      <c r="Q4" s="45"/>
      <c r="R4" s="45"/>
      <c r="S4" s="45"/>
      <c r="T4" s="45"/>
      <c r="U4" s="45"/>
      <c r="V4" s="45"/>
      <c r="W4" s="45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47" t="s">
        <v>44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8"/>
      <c r="O6" s="47"/>
      <c r="P6" s="47"/>
      <c r="Q6" s="47"/>
      <c r="R6" s="47"/>
      <c r="S6" s="47"/>
      <c r="T6" s="47"/>
      <c r="U6" s="47"/>
      <c r="V6" s="47"/>
      <c r="W6" s="47"/>
      <c r="X6" s="5"/>
    </row>
    <row r="7" spans="1:35" ht="15.75" x14ac:dyDescent="0.25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  <c r="O7" s="49"/>
      <c r="P7" s="49"/>
      <c r="Q7" s="49"/>
      <c r="R7" s="49"/>
      <c r="S7" s="49"/>
      <c r="T7" s="49"/>
      <c r="U7" s="49"/>
      <c r="V7" s="49"/>
      <c r="W7" s="49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51" t="s">
        <v>83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  <c r="O9" s="51"/>
      <c r="P9" s="51"/>
      <c r="Q9" s="51"/>
      <c r="R9" s="51"/>
      <c r="S9" s="51"/>
      <c r="T9" s="51"/>
      <c r="U9" s="51"/>
      <c r="V9" s="51"/>
      <c r="W9" s="51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75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59" t="s">
        <v>4</v>
      </c>
      <c r="B11" s="59" t="s">
        <v>5</v>
      </c>
      <c r="C11" s="59" t="s">
        <v>6</v>
      </c>
      <c r="D11" s="59" t="s">
        <v>7</v>
      </c>
      <c r="E11" s="59" t="s">
        <v>8</v>
      </c>
      <c r="F11" s="53" t="s">
        <v>9</v>
      </c>
      <c r="G11" s="54"/>
      <c r="H11" s="54"/>
      <c r="I11" s="54"/>
      <c r="J11" s="55"/>
      <c r="K11" s="59" t="s">
        <v>10</v>
      </c>
      <c r="L11" s="53" t="s">
        <v>11</v>
      </c>
      <c r="M11" s="55"/>
      <c r="N11" s="62" t="s">
        <v>12</v>
      </c>
      <c r="O11" s="59" t="s">
        <v>13</v>
      </c>
      <c r="P11" s="65" t="s">
        <v>14</v>
      </c>
      <c r="Q11" s="67"/>
      <c r="R11" s="68"/>
      <c r="S11" s="68"/>
      <c r="T11" s="67"/>
      <c r="U11" s="67"/>
      <c r="V11" s="67"/>
      <c r="W11" s="66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60"/>
      <c r="B12" s="60"/>
      <c r="C12" s="60"/>
      <c r="D12" s="60"/>
      <c r="E12" s="60"/>
      <c r="F12" s="56"/>
      <c r="G12" s="57"/>
      <c r="H12" s="57"/>
      <c r="I12" s="57"/>
      <c r="J12" s="58"/>
      <c r="K12" s="60"/>
      <c r="L12" s="56"/>
      <c r="M12" s="58"/>
      <c r="N12" s="63"/>
      <c r="O12" s="60"/>
      <c r="P12" s="65" t="s">
        <v>34</v>
      </c>
      <c r="Q12" s="66"/>
      <c r="R12" s="65" t="s">
        <v>37</v>
      </c>
      <c r="S12" s="66"/>
      <c r="T12" s="65" t="s">
        <v>36</v>
      </c>
      <c r="U12" s="66"/>
      <c r="V12" s="65" t="s">
        <v>35</v>
      </c>
      <c r="W12" s="66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61"/>
      <c r="B13" s="61"/>
      <c r="C13" s="61"/>
      <c r="D13" s="61"/>
      <c r="E13" s="61"/>
      <c r="F13" s="9" t="s">
        <v>15</v>
      </c>
      <c r="G13" s="9" t="s">
        <v>16</v>
      </c>
      <c r="H13" s="9" t="s">
        <v>17</v>
      </c>
      <c r="I13" s="10" t="s">
        <v>18</v>
      </c>
      <c r="J13" s="9" t="s">
        <v>19</v>
      </c>
      <c r="K13" s="61"/>
      <c r="L13" s="11" t="s">
        <v>20</v>
      </c>
      <c r="M13" s="11" t="s">
        <v>21</v>
      </c>
      <c r="N13" s="64"/>
      <c r="O13" s="61"/>
      <c r="P13" s="9" t="s">
        <v>22</v>
      </c>
      <c r="Q13" s="9" t="s">
        <v>23</v>
      </c>
      <c r="R13" s="9" t="s">
        <v>22</v>
      </c>
      <c r="S13" s="9" t="s">
        <v>23</v>
      </c>
      <c r="T13" s="9" t="s">
        <v>22</v>
      </c>
      <c r="U13" s="9" t="s">
        <v>23</v>
      </c>
      <c r="V13" s="9" t="s">
        <v>22</v>
      </c>
      <c r="W13" s="9" t="s">
        <v>23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24</v>
      </c>
      <c r="Q14" s="13" t="s">
        <v>25</v>
      </c>
      <c r="R14" s="13" t="s">
        <v>24</v>
      </c>
      <c r="S14" s="13" t="s">
        <v>25</v>
      </c>
      <c r="T14" s="13" t="s">
        <v>24</v>
      </c>
      <c r="U14" s="13" t="s">
        <v>25</v>
      </c>
      <c r="V14" s="13" t="s">
        <v>26</v>
      </c>
      <c r="W14" s="13" t="s">
        <v>27</v>
      </c>
    </row>
    <row r="15" spans="1:35" s="14" customFormat="1" ht="31.5" x14ac:dyDescent="0.25">
      <c r="A15" s="18" t="s">
        <v>39</v>
      </c>
      <c r="B15" s="19" t="s">
        <v>40</v>
      </c>
      <c r="C15" s="20" t="s">
        <v>29</v>
      </c>
      <c r="D15" s="24">
        <f>D16</f>
        <v>208.25300000000001</v>
      </c>
      <c r="E15" s="22" t="s">
        <v>30</v>
      </c>
      <c r="F15" s="34">
        <f>F16</f>
        <v>171.43900000000005</v>
      </c>
      <c r="G15" s="23" t="s">
        <v>30</v>
      </c>
      <c r="H15" s="23" t="s">
        <v>30</v>
      </c>
      <c r="I15" s="24">
        <f>I16</f>
        <v>171.43900000000005</v>
      </c>
      <c r="J15" s="22" t="s">
        <v>30</v>
      </c>
      <c r="K15" s="34">
        <f>K16</f>
        <v>142.916</v>
      </c>
      <c r="L15" s="22" t="s">
        <v>30</v>
      </c>
      <c r="M15" s="35">
        <f>M16</f>
        <v>138.416</v>
      </c>
      <c r="N15" s="22" t="s">
        <v>30</v>
      </c>
      <c r="O15" s="25" t="s">
        <v>30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30</v>
      </c>
      <c r="U15" s="23" t="s">
        <v>30</v>
      </c>
      <c r="V15" s="23" t="s">
        <v>30</v>
      </c>
      <c r="W15" s="23" t="s">
        <v>30</v>
      </c>
    </row>
    <row r="16" spans="1:35" s="14" customFormat="1" ht="15.75" x14ac:dyDescent="0.25">
      <c r="A16" s="18" t="s">
        <v>28</v>
      </c>
      <c r="B16" s="19" t="s">
        <v>38</v>
      </c>
      <c r="C16" s="20" t="s">
        <v>29</v>
      </c>
      <c r="D16" s="24">
        <f>SUM(D21:D35)+D19</f>
        <v>208.25300000000001</v>
      </c>
      <c r="E16" s="23" t="s">
        <v>30</v>
      </c>
      <c r="F16" s="24">
        <f>SUM(F21:F35)+F19</f>
        <v>171.43900000000005</v>
      </c>
      <c r="G16" s="23" t="s">
        <v>30</v>
      </c>
      <c r="H16" s="23" t="s">
        <v>30</v>
      </c>
      <c r="I16" s="24">
        <f>SUM(I21:I35)+I19</f>
        <v>171.43900000000005</v>
      </c>
      <c r="J16" s="23" t="s">
        <v>30</v>
      </c>
      <c r="K16" s="34">
        <f>SUM(K21:K35)+0.3</f>
        <v>142.916</v>
      </c>
      <c r="L16" s="22" t="s">
        <v>30</v>
      </c>
      <c r="M16" s="35">
        <f>SUM(M21:M35)+M19</f>
        <v>138.416</v>
      </c>
      <c r="N16" s="22" t="s">
        <v>30</v>
      </c>
      <c r="O16" s="25" t="s">
        <v>30</v>
      </c>
      <c r="P16" s="23">
        <f>SUM(P17:P30)</f>
        <v>0</v>
      </c>
      <c r="Q16" s="23">
        <f>SUM(Q17:Q30)</f>
        <v>0</v>
      </c>
      <c r="R16" s="23">
        <f>SUM(R17:R30)</f>
        <v>0</v>
      </c>
      <c r="S16" s="23">
        <f>SUM(S17:S30)</f>
        <v>0</v>
      </c>
      <c r="T16" s="23" t="s">
        <v>30</v>
      </c>
      <c r="U16" s="23" t="s">
        <v>30</v>
      </c>
      <c r="V16" s="23" t="s">
        <v>30</v>
      </c>
      <c r="W16" s="23" t="s">
        <v>30</v>
      </c>
    </row>
    <row r="17" spans="1:23" ht="47.25" x14ac:dyDescent="0.25">
      <c r="A17" s="18" t="s">
        <v>41</v>
      </c>
      <c r="B17" s="19" t="s">
        <v>31</v>
      </c>
      <c r="C17" s="20" t="s">
        <v>29</v>
      </c>
      <c r="D17" s="21" t="s">
        <v>30</v>
      </c>
      <c r="E17" s="23" t="s">
        <v>30</v>
      </c>
      <c r="F17" s="21" t="s">
        <v>30</v>
      </c>
      <c r="G17" s="23" t="s">
        <v>30</v>
      </c>
      <c r="H17" s="23" t="s">
        <v>30</v>
      </c>
      <c r="I17" s="21" t="s">
        <v>30</v>
      </c>
      <c r="J17" s="23" t="s">
        <v>30</v>
      </c>
      <c r="K17" s="23" t="s">
        <v>30</v>
      </c>
      <c r="L17" s="22" t="s">
        <v>30</v>
      </c>
      <c r="M17" s="22" t="s">
        <v>30</v>
      </c>
      <c r="N17" s="22" t="s">
        <v>30</v>
      </c>
      <c r="O17" s="25" t="s">
        <v>30</v>
      </c>
      <c r="P17" s="23" t="s">
        <v>30</v>
      </c>
      <c r="Q17" s="23" t="s">
        <v>30</v>
      </c>
      <c r="R17" s="23" t="s">
        <v>30</v>
      </c>
      <c r="S17" s="23" t="s">
        <v>30</v>
      </c>
      <c r="T17" s="23" t="s">
        <v>30</v>
      </c>
      <c r="U17" s="23" t="s">
        <v>30</v>
      </c>
      <c r="V17" s="23" t="s">
        <v>30</v>
      </c>
      <c r="W17" s="23" t="s">
        <v>30</v>
      </c>
    </row>
    <row r="18" spans="1:23" ht="47.25" x14ac:dyDescent="0.25">
      <c r="A18" s="18" t="s">
        <v>42</v>
      </c>
      <c r="B18" s="19" t="s">
        <v>32</v>
      </c>
      <c r="C18" s="22" t="s">
        <v>29</v>
      </c>
      <c r="D18" s="21" t="s">
        <v>30</v>
      </c>
      <c r="E18" s="23" t="s">
        <v>30</v>
      </c>
      <c r="F18" s="21" t="s">
        <v>30</v>
      </c>
      <c r="G18" s="23" t="s">
        <v>30</v>
      </c>
      <c r="H18" s="23" t="s">
        <v>30</v>
      </c>
      <c r="I18" s="21" t="s">
        <v>30</v>
      </c>
      <c r="J18" s="23" t="s">
        <v>30</v>
      </c>
      <c r="K18" s="23" t="s">
        <v>30</v>
      </c>
      <c r="L18" s="27" t="s">
        <v>30</v>
      </c>
      <c r="M18" s="22" t="s">
        <v>30</v>
      </c>
      <c r="N18" s="28" t="s">
        <v>30</v>
      </c>
      <c r="O18" s="25" t="s">
        <v>30</v>
      </c>
      <c r="P18" s="23" t="s">
        <v>30</v>
      </c>
      <c r="Q18" s="23" t="s">
        <v>30</v>
      </c>
      <c r="R18" s="23" t="s">
        <v>30</v>
      </c>
      <c r="S18" s="23" t="s">
        <v>30</v>
      </c>
      <c r="T18" s="23" t="s">
        <v>30</v>
      </c>
      <c r="U18" s="23" t="s">
        <v>30</v>
      </c>
      <c r="V18" s="23" t="s">
        <v>30</v>
      </c>
      <c r="W18" s="23" t="s">
        <v>30</v>
      </c>
    </row>
    <row r="19" spans="1:23" ht="78.75" x14ac:dyDescent="0.25">
      <c r="A19" s="41" t="s">
        <v>42</v>
      </c>
      <c r="B19" s="42" t="s">
        <v>84</v>
      </c>
      <c r="C19" s="43" t="s">
        <v>85</v>
      </c>
      <c r="D19" s="33">
        <v>0.3</v>
      </c>
      <c r="E19" s="26" t="s">
        <v>94</v>
      </c>
      <c r="F19" s="24">
        <f>I19</f>
        <v>0.3</v>
      </c>
      <c r="G19" s="23" t="s">
        <v>30</v>
      </c>
      <c r="H19" s="23" t="s">
        <v>30</v>
      </c>
      <c r="I19" s="33">
        <v>0.3</v>
      </c>
      <c r="J19" s="23" t="s">
        <v>30</v>
      </c>
      <c r="K19" s="34">
        <v>0.3</v>
      </c>
      <c r="L19" s="27">
        <v>2025</v>
      </c>
      <c r="M19" s="33">
        <v>0.3</v>
      </c>
      <c r="N19" s="28" t="s">
        <v>95</v>
      </c>
      <c r="O19" s="25" t="s">
        <v>30</v>
      </c>
      <c r="P19" s="23" t="s">
        <v>30</v>
      </c>
      <c r="Q19" s="23" t="s">
        <v>30</v>
      </c>
      <c r="R19" s="23" t="s">
        <v>30</v>
      </c>
      <c r="S19" s="23" t="s">
        <v>30</v>
      </c>
      <c r="T19" s="23" t="s">
        <v>30</v>
      </c>
      <c r="U19" s="23">
        <v>600</v>
      </c>
      <c r="V19" s="23" t="s">
        <v>30</v>
      </c>
      <c r="W19" s="23" t="s">
        <v>30</v>
      </c>
    </row>
    <row r="20" spans="1:23" ht="31.5" x14ac:dyDescent="0.25">
      <c r="A20" s="18" t="s">
        <v>43</v>
      </c>
      <c r="B20" s="19" t="s">
        <v>33</v>
      </c>
      <c r="C20" s="22" t="s">
        <v>29</v>
      </c>
      <c r="D20" s="21" t="s">
        <v>30</v>
      </c>
      <c r="E20" s="23" t="s">
        <v>30</v>
      </c>
      <c r="F20" s="21" t="s">
        <v>30</v>
      </c>
      <c r="G20" s="23" t="s">
        <v>30</v>
      </c>
      <c r="H20" s="23" t="s">
        <v>30</v>
      </c>
      <c r="I20" s="21" t="s">
        <v>30</v>
      </c>
      <c r="J20" s="23" t="s">
        <v>30</v>
      </c>
      <c r="K20" s="23" t="s">
        <v>30</v>
      </c>
      <c r="L20" s="27" t="s">
        <v>30</v>
      </c>
      <c r="M20" s="35" t="s">
        <v>30</v>
      </c>
      <c r="N20" s="28" t="s">
        <v>30</v>
      </c>
      <c r="O20" s="25" t="s">
        <v>30</v>
      </c>
      <c r="P20" s="23" t="s">
        <v>30</v>
      </c>
      <c r="Q20" s="23" t="s">
        <v>30</v>
      </c>
      <c r="R20" s="23" t="s">
        <v>30</v>
      </c>
      <c r="S20" s="23" t="s">
        <v>30</v>
      </c>
      <c r="T20" s="23" t="s">
        <v>30</v>
      </c>
      <c r="U20" s="23" t="s">
        <v>30</v>
      </c>
      <c r="V20" s="23" t="s">
        <v>30</v>
      </c>
      <c r="W20" s="23" t="s">
        <v>30</v>
      </c>
    </row>
    <row r="21" spans="1:23" s="14" customFormat="1" ht="141.75" x14ac:dyDescent="0.25">
      <c r="A21" s="30" t="s">
        <v>43</v>
      </c>
      <c r="B21" s="31" t="s">
        <v>68</v>
      </c>
      <c r="C21" s="32" t="s">
        <v>45</v>
      </c>
      <c r="D21" s="33">
        <v>25.577000000000002</v>
      </c>
      <c r="E21" s="26" t="s">
        <v>57</v>
      </c>
      <c r="F21" s="24">
        <f>I21</f>
        <v>20.7</v>
      </c>
      <c r="G21" s="23" t="s">
        <v>30</v>
      </c>
      <c r="H21" s="23" t="s">
        <v>30</v>
      </c>
      <c r="I21" s="33">
        <v>20.7</v>
      </c>
      <c r="J21" s="23" t="s">
        <v>30</v>
      </c>
      <c r="K21" s="34">
        <v>17.25</v>
      </c>
      <c r="L21" s="27">
        <v>2024</v>
      </c>
      <c r="M21" s="33">
        <v>17.25</v>
      </c>
      <c r="N21" s="28" t="s">
        <v>60</v>
      </c>
      <c r="O21" s="25" t="s">
        <v>30</v>
      </c>
      <c r="P21" s="23" t="s">
        <v>30</v>
      </c>
      <c r="Q21" s="23" t="s">
        <v>30</v>
      </c>
      <c r="R21" s="23" t="s">
        <v>30</v>
      </c>
      <c r="S21" s="23" t="s">
        <v>30</v>
      </c>
      <c r="T21" s="23" t="s">
        <v>30</v>
      </c>
      <c r="U21" s="23" t="s">
        <v>30</v>
      </c>
      <c r="V21" s="23">
        <v>13</v>
      </c>
      <c r="W21" s="23">
        <v>13</v>
      </c>
    </row>
    <row r="22" spans="1:23" s="14" customFormat="1" ht="126" x14ac:dyDescent="0.25">
      <c r="A22" s="30" t="s">
        <v>43</v>
      </c>
      <c r="B22" s="31" t="s">
        <v>69</v>
      </c>
      <c r="C22" s="32" t="s">
        <v>46</v>
      </c>
      <c r="D22" s="33">
        <v>7.88</v>
      </c>
      <c r="E22" s="26" t="s">
        <v>81</v>
      </c>
      <c r="F22" s="24">
        <f t="shared" ref="F22:F32" si="1">I22</f>
        <v>6.48</v>
      </c>
      <c r="G22" s="23" t="s">
        <v>30</v>
      </c>
      <c r="H22" s="23" t="s">
        <v>30</v>
      </c>
      <c r="I22" s="33">
        <v>6.48</v>
      </c>
      <c r="J22" s="23" t="s">
        <v>30</v>
      </c>
      <c r="K22" s="34">
        <v>5.4</v>
      </c>
      <c r="L22" s="27">
        <v>2024</v>
      </c>
      <c r="M22" s="33">
        <v>5.4</v>
      </c>
      <c r="N22" s="28" t="s">
        <v>78</v>
      </c>
      <c r="O22" s="25" t="s">
        <v>30</v>
      </c>
      <c r="P22" s="23" t="s">
        <v>30</v>
      </c>
      <c r="Q22" s="23" t="s">
        <v>30</v>
      </c>
      <c r="R22" s="23" t="s">
        <v>30</v>
      </c>
      <c r="S22" s="23" t="s">
        <v>30</v>
      </c>
      <c r="T22" s="23" t="s">
        <v>30</v>
      </c>
      <c r="U22" s="23" t="s">
        <v>30</v>
      </c>
      <c r="V22" s="23">
        <v>5</v>
      </c>
      <c r="W22" s="23">
        <v>10</v>
      </c>
    </row>
    <row r="23" spans="1:23" s="14" customFormat="1" ht="110.25" x14ac:dyDescent="0.25">
      <c r="A23" s="30" t="s">
        <v>43</v>
      </c>
      <c r="B23" s="31" t="s">
        <v>70</v>
      </c>
      <c r="C23" s="32" t="s">
        <v>47</v>
      </c>
      <c r="D23" s="33">
        <v>6.87</v>
      </c>
      <c r="E23" s="26" t="s">
        <v>57</v>
      </c>
      <c r="F23" s="24">
        <f t="shared" si="1"/>
        <v>5.4</v>
      </c>
      <c r="G23" s="23" t="s">
        <v>30</v>
      </c>
      <c r="H23" s="23" t="s">
        <v>30</v>
      </c>
      <c r="I23" s="33">
        <v>5.4</v>
      </c>
      <c r="J23" s="23" t="s">
        <v>30</v>
      </c>
      <c r="K23" s="34">
        <v>4.5</v>
      </c>
      <c r="L23" s="27">
        <v>2024</v>
      </c>
      <c r="M23" s="33">
        <v>0</v>
      </c>
      <c r="N23" s="29" t="s">
        <v>96</v>
      </c>
      <c r="O23" s="25" t="s">
        <v>30</v>
      </c>
      <c r="P23" s="23" t="s">
        <v>30</v>
      </c>
      <c r="Q23" s="23" t="s">
        <v>30</v>
      </c>
      <c r="R23" s="23" t="s">
        <v>30</v>
      </c>
      <c r="S23" s="23" t="s">
        <v>30</v>
      </c>
      <c r="T23" s="23" t="s">
        <v>30</v>
      </c>
      <c r="U23" s="23" t="s">
        <v>30</v>
      </c>
      <c r="V23" s="23">
        <v>0</v>
      </c>
      <c r="W23" s="23">
        <v>50</v>
      </c>
    </row>
    <row r="24" spans="1:23" s="14" customFormat="1" ht="94.5" x14ac:dyDescent="0.25">
      <c r="A24" s="30" t="s">
        <v>43</v>
      </c>
      <c r="B24" s="31" t="s">
        <v>71</v>
      </c>
      <c r="C24" s="32" t="s">
        <v>48</v>
      </c>
      <c r="D24" s="33">
        <v>1.321</v>
      </c>
      <c r="E24" s="26" t="s">
        <v>57</v>
      </c>
      <c r="F24" s="24">
        <f t="shared" si="1"/>
        <v>1.08</v>
      </c>
      <c r="G24" s="23" t="s">
        <v>30</v>
      </c>
      <c r="H24" s="23" t="s">
        <v>30</v>
      </c>
      <c r="I24" s="33">
        <v>1.08</v>
      </c>
      <c r="J24" s="23" t="s">
        <v>30</v>
      </c>
      <c r="K24" s="34">
        <v>0.9</v>
      </c>
      <c r="L24" s="27">
        <v>2024</v>
      </c>
      <c r="M24" s="33">
        <v>0.9</v>
      </c>
      <c r="N24" s="28" t="s">
        <v>61</v>
      </c>
      <c r="O24" s="25" t="s">
        <v>30</v>
      </c>
      <c r="P24" s="23">
        <v>0</v>
      </c>
      <c r="Q24" s="23">
        <v>0</v>
      </c>
      <c r="R24" s="23">
        <v>0</v>
      </c>
      <c r="S24" s="23">
        <v>0</v>
      </c>
      <c r="T24" s="23" t="s">
        <v>30</v>
      </c>
      <c r="U24" s="23" t="s">
        <v>30</v>
      </c>
      <c r="V24" s="23">
        <v>3</v>
      </c>
      <c r="W24" s="23">
        <v>6</v>
      </c>
    </row>
    <row r="25" spans="1:23" s="14" customFormat="1" ht="63" x14ac:dyDescent="0.25">
      <c r="A25" s="30" t="s">
        <v>43</v>
      </c>
      <c r="B25" s="31" t="s">
        <v>72</v>
      </c>
      <c r="C25" s="32" t="s">
        <v>49</v>
      </c>
      <c r="D25" s="33">
        <v>7.6379999999999999</v>
      </c>
      <c r="E25" s="26" t="s">
        <v>58</v>
      </c>
      <c r="F25" s="24">
        <f t="shared" si="1"/>
        <v>6.6</v>
      </c>
      <c r="G25" s="23" t="s">
        <v>30</v>
      </c>
      <c r="H25" s="23" t="s">
        <v>30</v>
      </c>
      <c r="I25" s="33">
        <v>6.6</v>
      </c>
      <c r="J25" s="23" t="s">
        <v>30</v>
      </c>
      <c r="K25" s="34">
        <v>5.5</v>
      </c>
      <c r="L25" s="27">
        <v>2024</v>
      </c>
      <c r="M25" s="33">
        <v>5.5</v>
      </c>
      <c r="N25" s="28" t="s">
        <v>62</v>
      </c>
      <c r="O25" s="25" t="s">
        <v>30</v>
      </c>
      <c r="P25" s="23">
        <v>0</v>
      </c>
      <c r="Q25" s="23">
        <v>0</v>
      </c>
      <c r="R25" s="23">
        <v>0</v>
      </c>
      <c r="S25" s="23">
        <v>0</v>
      </c>
      <c r="T25" s="23" t="s">
        <v>30</v>
      </c>
      <c r="U25" s="23" t="s">
        <v>30</v>
      </c>
      <c r="V25" s="23">
        <v>34</v>
      </c>
      <c r="W25" s="23">
        <v>34</v>
      </c>
    </row>
    <row r="26" spans="1:23" s="14" customFormat="1" ht="78.75" x14ac:dyDescent="0.25">
      <c r="A26" s="30" t="s">
        <v>43</v>
      </c>
      <c r="B26" s="31" t="s">
        <v>73</v>
      </c>
      <c r="C26" s="32" t="s">
        <v>50</v>
      </c>
      <c r="D26" s="33">
        <v>81.864000000000004</v>
      </c>
      <c r="E26" s="26" t="s">
        <v>58</v>
      </c>
      <c r="F26" s="24">
        <f t="shared" si="1"/>
        <v>66.275999999999996</v>
      </c>
      <c r="G26" s="23" t="s">
        <v>30</v>
      </c>
      <c r="H26" s="23" t="s">
        <v>30</v>
      </c>
      <c r="I26" s="33">
        <v>66.275999999999996</v>
      </c>
      <c r="J26" s="23" t="s">
        <v>30</v>
      </c>
      <c r="K26" s="34">
        <v>55.23</v>
      </c>
      <c r="L26" s="27">
        <v>2024</v>
      </c>
      <c r="M26" s="33">
        <v>55.23</v>
      </c>
      <c r="N26" s="28" t="s">
        <v>66</v>
      </c>
      <c r="O26" s="25" t="s">
        <v>30</v>
      </c>
      <c r="P26" s="23">
        <v>0</v>
      </c>
      <c r="Q26" s="23">
        <v>0</v>
      </c>
      <c r="R26" s="23">
        <v>0</v>
      </c>
      <c r="S26" s="23">
        <v>0</v>
      </c>
      <c r="T26" s="23" t="s">
        <v>30</v>
      </c>
      <c r="U26" s="23" t="s">
        <v>30</v>
      </c>
      <c r="V26" s="23">
        <v>38</v>
      </c>
      <c r="W26" s="23">
        <v>38</v>
      </c>
    </row>
    <row r="27" spans="1:23" s="14" customFormat="1" ht="92.25" customHeight="1" x14ac:dyDescent="0.25">
      <c r="A27" s="30" t="s">
        <v>43</v>
      </c>
      <c r="B27" s="31" t="s">
        <v>76</v>
      </c>
      <c r="C27" s="32" t="s">
        <v>52</v>
      </c>
      <c r="D27" s="33">
        <v>1.363</v>
      </c>
      <c r="E27" s="26" t="s">
        <v>59</v>
      </c>
      <c r="F27" s="24">
        <f t="shared" si="1"/>
        <v>1.08</v>
      </c>
      <c r="G27" s="23" t="s">
        <v>30</v>
      </c>
      <c r="H27" s="23" t="s">
        <v>30</v>
      </c>
      <c r="I27" s="33">
        <v>1.08</v>
      </c>
      <c r="J27" s="23" t="s">
        <v>30</v>
      </c>
      <c r="K27" s="34">
        <v>0.9</v>
      </c>
      <c r="L27" s="27">
        <v>2024</v>
      </c>
      <c r="M27" s="33">
        <v>0.9</v>
      </c>
      <c r="N27" s="28" t="s">
        <v>63</v>
      </c>
      <c r="O27" s="25" t="s">
        <v>30</v>
      </c>
      <c r="P27" s="23">
        <v>0</v>
      </c>
      <c r="Q27" s="23">
        <v>0</v>
      </c>
      <c r="R27" s="23">
        <v>0</v>
      </c>
      <c r="S27" s="23">
        <v>0</v>
      </c>
      <c r="T27" s="23" t="s">
        <v>30</v>
      </c>
      <c r="U27" s="23" t="s">
        <v>30</v>
      </c>
      <c r="V27" s="23">
        <v>0</v>
      </c>
      <c r="W27" s="23">
        <v>6</v>
      </c>
    </row>
    <row r="28" spans="1:23" s="14" customFormat="1" ht="63" x14ac:dyDescent="0.25">
      <c r="A28" s="30" t="s">
        <v>43</v>
      </c>
      <c r="B28" s="31" t="s">
        <v>51</v>
      </c>
      <c r="C28" s="32" t="s">
        <v>54</v>
      </c>
      <c r="D28" s="33">
        <v>1.2</v>
      </c>
      <c r="E28" s="26" t="s">
        <v>59</v>
      </c>
      <c r="F28" s="24">
        <f t="shared" si="1"/>
        <v>1.2</v>
      </c>
      <c r="G28" s="23" t="s">
        <v>30</v>
      </c>
      <c r="H28" s="23" t="s">
        <v>30</v>
      </c>
      <c r="I28" s="33">
        <v>1.2</v>
      </c>
      <c r="J28" s="23" t="s">
        <v>30</v>
      </c>
      <c r="K28" s="34">
        <v>1</v>
      </c>
      <c r="L28" s="27">
        <v>2024</v>
      </c>
      <c r="M28" s="33">
        <v>1</v>
      </c>
      <c r="N28" s="28" t="s">
        <v>65</v>
      </c>
      <c r="O28" s="25" t="s">
        <v>30</v>
      </c>
      <c r="P28" s="23">
        <v>0</v>
      </c>
      <c r="Q28" s="23">
        <v>0</v>
      </c>
      <c r="R28" s="23">
        <v>0</v>
      </c>
      <c r="S28" s="23">
        <v>0</v>
      </c>
      <c r="T28" s="23" t="s">
        <v>30</v>
      </c>
      <c r="U28" s="23" t="s">
        <v>30</v>
      </c>
      <c r="V28" s="23">
        <v>0</v>
      </c>
      <c r="W28" s="23">
        <v>1</v>
      </c>
    </row>
    <row r="29" spans="1:23" s="14" customFormat="1" ht="47.25" x14ac:dyDescent="0.25">
      <c r="A29" s="30" t="s">
        <v>43</v>
      </c>
      <c r="B29" s="31" t="s">
        <v>53</v>
      </c>
      <c r="C29" s="32" t="s">
        <v>55</v>
      </c>
      <c r="D29" s="33">
        <v>1.2</v>
      </c>
      <c r="E29" s="26" t="s">
        <v>59</v>
      </c>
      <c r="F29" s="24">
        <f t="shared" si="1"/>
        <v>1.2</v>
      </c>
      <c r="G29" s="23" t="s">
        <v>30</v>
      </c>
      <c r="H29" s="23" t="s">
        <v>30</v>
      </c>
      <c r="I29" s="33">
        <v>1.2</v>
      </c>
      <c r="J29" s="23" t="s">
        <v>30</v>
      </c>
      <c r="K29" s="34">
        <v>1</v>
      </c>
      <c r="L29" s="27">
        <v>2024</v>
      </c>
      <c r="M29" s="33">
        <v>1</v>
      </c>
      <c r="N29" s="28" t="s">
        <v>64</v>
      </c>
      <c r="O29" s="25" t="s">
        <v>30</v>
      </c>
      <c r="P29" s="23">
        <v>0</v>
      </c>
      <c r="Q29" s="23">
        <v>0</v>
      </c>
      <c r="R29" s="23">
        <v>0</v>
      </c>
      <c r="S29" s="23">
        <v>0</v>
      </c>
      <c r="T29" s="23" t="s">
        <v>30</v>
      </c>
      <c r="U29" s="23" t="s">
        <v>30</v>
      </c>
      <c r="V29" s="23">
        <v>0</v>
      </c>
      <c r="W29" s="23">
        <v>1</v>
      </c>
    </row>
    <row r="30" spans="1:23" s="14" customFormat="1" ht="78.75" x14ac:dyDescent="0.25">
      <c r="A30" s="30" t="s">
        <v>43</v>
      </c>
      <c r="B30" s="31" t="s">
        <v>56</v>
      </c>
      <c r="C30" s="32" t="s">
        <v>77</v>
      </c>
      <c r="D30" s="33">
        <v>2.7360000000000002</v>
      </c>
      <c r="E30" s="26" t="s">
        <v>59</v>
      </c>
      <c r="F30" s="24">
        <f t="shared" si="1"/>
        <v>2.7360000000000002</v>
      </c>
      <c r="G30" s="23" t="s">
        <v>30</v>
      </c>
      <c r="H30" s="23" t="s">
        <v>30</v>
      </c>
      <c r="I30" s="33">
        <v>2.7360000000000002</v>
      </c>
      <c r="J30" s="23" t="s">
        <v>30</v>
      </c>
      <c r="K30" s="34">
        <v>2.2799999999999998</v>
      </c>
      <c r="L30" s="27">
        <v>2024</v>
      </c>
      <c r="M30" s="33">
        <v>2.2799999999999998</v>
      </c>
      <c r="N30" s="28" t="s">
        <v>67</v>
      </c>
      <c r="O30" s="25" t="s">
        <v>30</v>
      </c>
      <c r="P30" s="23">
        <v>0</v>
      </c>
      <c r="Q30" s="23">
        <v>0</v>
      </c>
      <c r="R30" s="23">
        <v>0</v>
      </c>
      <c r="S30" s="23">
        <v>0</v>
      </c>
      <c r="T30" s="23">
        <v>153.4</v>
      </c>
      <c r="U30" s="23">
        <v>153.4</v>
      </c>
      <c r="V30" s="23">
        <v>0</v>
      </c>
      <c r="W30" s="23">
        <v>0</v>
      </c>
    </row>
    <row r="31" spans="1:23" ht="63" x14ac:dyDescent="0.25">
      <c r="A31" s="39" t="s">
        <v>43</v>
      </c>
      <c r="B31" s="38" t="s">
        <v>79</v>
      </c>
      <c r="C31" s="40" t="s">
        <v>80</v>
      </c>
      <c r="D31" s="33">
        <v>44.317</v>
      </c>
      <c r="E31" s="26" t="s">
        <v>58</v>
      </c>
      <c r="F31" s="24">
        <f t="shared" si="1"/>
        <v>32.4</v>
      </c>
      <c r="G31" s="23" t="s">
        <v>30</v>
      </c>
      <c r="H31" s="23" t="s">
        <v>30</v>
      </c>
      <c r="I31" s="33">
        <v>32.4</v>
      </c>
      <c r="J31" s="23" t="s">
        <v>30</v>
      </c>
      <c r="K31" s="34">
        <v>27</v>
      </c>
      <c r="L31" s="27">
        <v>2024</v>
      </c>
      <c r="M31" s="33">
        <v>27</v>
      </c>
      <c r="N31" s="28" t="s">
        <v>82</v>
      </c>
      <c r="O31" s="25" t="s">
        <v>30</v>
      </c>
      <c r="P31" s="23">
        <v>0</v>
      </c>
      <c r="Q31" s="23">
        <v>0</v>
      </c>
      <c r="R31" s="23">
        <v>0</v>
      </c>
      <c r="S31" s="23">
        <v>0</v>
      </c>
      <c r="T31" s="23" t="s">
        <v>30</v>
      </c>
      <c r="U31" s="23" t="s">
        <v>30</v>
      </c>
      <c r="V31" s="23">
        <v>280</v>
      </c>
      <c r="W31" s="23">
        <v>398</v>
      </c>
    </row>
    <row r="32" spans="1:23" ht="63" x14ac:dyDescent="0.25">
      <c r="A32" s="39" t="s">
        <v>43</v>
      </c>
      <c r="B32" s="42" t="s">
        <v>86</v>
      </c>
      <c r="C32" s="44" t="s">
        <v>87</v>
      </c>
      <c r="D32" s="33">
        <v>1.8</v>
      </c>
      <c r="E32" s="26" t="s">
        <v>59</v>
      </c>
      <c r="F32" s="24">
        <f t="shared" si="1"/>
        <v>1.8</v>
      </c>
      <c r="G32" s="23" t="s">
        <v>30</v>
      </c>
      <c r="H32" s="23" t="s">
        <v>30</v>
      </c>
      <c r="I32" s="33">
        <v>1.8</v>
      </c>
      <c r="J32" s="23" t="s">
        <v>30</v>
      </c>
      <c r="K32" s="34">
        <v>1.5</v>
      </c>
      <c r="L32" s="27">
        <v>2024</v>
      </c>
      <c r="M32" s="33">
        <v>1.5</v>
      </c>
      <c r="N32" s="28" t="s">
        <v>64</v>
      </c>
      <c r="O32" s="25" t="s">
        <v>30</v>
      </c>
      <c r="P32" s="23">
        <v>0</v>
      </c>
      <c r="Q32" s="23">
        <v>0</v>
      </c>
      <c r="R32" s="23">
        <v>0</v>
      </c>
      <c r="S32" s="23">
        <v>0</v>
      </c>
      <c r="T32" s="23" t="s">
        <v>30</v>
      </c>
      <c r="U32" s="23" t="s">
        <v>30</v>
      </c>
      <c r="V32" s="23">
        <v>0</v>
      </c>
      <c r="W32" s="23">
        <v>1</v>
      </c>
    </row>
    <row r="33" spans="1:23" ht="92.25" customHeight="1" x14ac:dyDescent="0.25">
      <c r="A33" s="39" t="s">
        <v>43</v>
      </c>
      <c r="B33" s="42" t="s">
        <v>88</v>
      </c>
      <c r="C33" s="44" t="s">
        <v>89</v>
      </c>
      <c r="D33" s="33">
        <v>20.946999999999999</v>
      </c>
      <c r="E33" s="26" t="s">
        <v>59</v>
      </c>
      <c r="F33" s="24">
        <f t="shared" ref="F33:F34" si="2">I33</f>
        <v>20.946999999999999</v>
      </c>
      <c r="G33" s="23" t="s">
        <v>30</v>
      </c>
      <c r="H33" s="23" t="s">
        <v>30</v>
      </c>
      <c r="I33" s="33">
        <v>20.946999999999999</v>
      </c>
      <c r="J33" s="23" t="s">
        <v>30</v>
      </c>
      <c r="K33" s="34">
        <v>17.456</v>
      </c>
      <c r="L33" s="27">
        <v>2025</v>
      </c>
      <c r="M33" s="33">
        <v>17.456</v>
      </c>
      <c r="N33" s="28" t="s">
        <v>97</v>
      </c>
      <c r="O33" s="25" t="s">
        <v>30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200</v>
      </c>
      <c r="V33" s="23">
        <v>0</v>
      </c>
      <c r="W33" s="23">
        <v>0</v>
      </c>
    </row>
    <row r="34" spans="1:23" ht="47.25" x14ac:dyDescent="0.25">
      <c r="A34" s="39" t="s">
        <v>43</v>
      </c>
      <c r="B34" s="42" t="s">
        <v>90</v>
      </c>
      <c r="C34" s="44" t="s">
        <v>91</v>
      </c>
      <c r="D34" s="33">
        <v>1.8</v>
      </c>
      <c r="E34" s="26" t="s">
        <v>59</v>
      </c>
      <c r="F34" s="24">
        <f t="shared" si="2"/>
        <v>1.8</v>
      </c>
      <c r="G34" s="23" t="s">
        <v>30</v>
      </c>
      <c r="H34" s="23" t="s">
        <v>30</v>
      </c>
      <c r="I34" s="33">
        <v>1.8</v>
      </c>
      <c r="J34" s="23" t="s">
        <v>30</v>
      </c>
      <c r="K34" s="34">
        <v>1.5</v>
      </c>
      <c r="L34" s="27">
        <v>2026</v>
      </c>
      <c r="M34" s="33">
        <v>1.5</v>
      </c>
      <c r="N34" s="28" t="s">
        <v>64</v>
      </c>
      <c r="O34" s="25" t="s">
        <v>30</v>
      </c>
      <c r="P34" s="23">
        <v>0</v>
      </c>
      <c r="Q34" s="23">
        <v>0</v>
      </c>
      <c r="R34" s="23">
        <v>0</v>
      </c>
      <c r="S34" s="23">
        <v>0</v>
      </c>
      <c r="T34" s="23" t="s">
        <v>30</v>
      </c>
      <c r="U34" s="23" t="s">
        <v>30</v>
      </c>
      <c r="V34" s="23">
        <v>0</v>
      </c>
      <c r="W34" s="23">
        <v>1</v>
      </c>
    </row>
    <row r="35" spans="1:23" ht="63" x14ac:dyDescent="0.25">
      <c r="A35" s="39" t="s">
        <v>43</v>
      </c>
      <c r="B35" s="42" t="s">
        <v>92</v>
      </c>
      <c r="C35" s="44" t="s">
        <v>93</v>
      </c>
      <c r="D35" s="33">
        <v>1.44</v>
      </c>
      <c r="E35" s="26" t="s">
        <v>59</v>
      </c>
      <c r="F35" s="24">
        <f t="shared" ref="F35" si="3">I35</f>
        <v>1.44</v>
      </c>
      <c r="G35" s="23" t="s">
        <v>30</v>
      </c>
      <c r="H35" s="23" t="s">
        <v>30</v>
      </c>
      <c r="I35" s="33">
        <v>1.44</v>
      </c>
      <c r="J35" s="23" t="s">
        <v>30</v>
      </c>
      <c r="K35" s="34">
        <v>1.2</v>
      </c>
      <c r="L35" s="27">
        <v>2026</v>
      </c>
      <c r="M35" s="33">
        <v>1.2</v>
      </c>
      <c r="N35" s="28" t="s">
        <v>64</v>
      </c>
      <c r="O35" s="25" t="s">
        <v>30</v>
      </c>
      <c r="P35" s="23">
        <v>0</v>
      </c>
      <c r="Q35" s="23">
        <v>0</v>
      </c>
      <c r="R35" s="23">
        <v>0</v>
      </c>
      <c r="S35" s="23">
        <v>0</v>
      </c>
      <c r="T35" s="23" t="s">
        <v>30</v>
      </c>
      <c r="U35" s="23" t="s">
        <v>30</v>
      </c>
      <c r="V35" s="23">
        <v>0</v>
      </c>
      <c r="W35" s="23">
        <v>1</v>
      </c>
    </row>
  </sheetData>
  <autoFilter ref="A14:WWG30"/>
  <mergeCells count="19">
    <mergeCell ref="P12:Q12"/>
    <mergeCell ref="V12:W12"/>
    <mergeCell ref="R12:S12"/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</mergeCells>
  <conditionalFormatting sqref="G21:H23 A11:W14 W21:W23 O15:S15 O16:O18 E16:E18 P17:W18 P16:S16 T24:U26 G16:H16 J16:J18 K15:K18 E27:E30 G27:H32 J27:K32 O27:W32 K20:K26 J20:J23 P20:W20 E20 O20:O23">
    <cfRule type="cellIs" dxfId="130" priority="1276" operator="equal">
      <formula>""</formula>
    </cfRule>
    <cfRule type="cellIs" dxfId="129" priority="1277" operator="equal">
      <formula>""</formula>
    </cfRule>
  </conditionalFormatting>
  <conditionalFormatting sqref="I17:I18 A15:C18 D22:D26 C27:D27 A21:A29 B28:D29 F21:F32 A30:D31 M21:M32 I22:I32 A20:C20 A32 D32 I20">
    <cfRule type="cellIs" dxfId="128" priority="1030" operator="equal">
      <formula>""</formula>
    </cfRule>
  </conditionalFormatting>
  <conditionalFormatting sqref="N15:N17 L17:M17 L16 N21:N23 N27:N30 L18:N18 L20:N20 L20:L32">
    <cfRule type="cellIs" dxfId="127" priority="1028" operator="equal">
      <formula>""</formula>
    </cfRule>
    <cfRule type="cellIs" dxfId="126" priority="1029" operator="equal">
      <formula>" "</formula>
    </cfRule>
  </conditionalFormatting>
  <conditionalFormatting sqref="D16">
    <cfRule type="cellIs" dxfId="125" priority="1027" operator="equal">
      <formula>""</formula>
    </cfRule>
  </conditionalFormatting>
  <conditionalFormatting sqref="G17:H18 G20:H20">
    <cfRule type="cellIs" dxfId="124" priority="1009" operator="equal">
      <formula>""</formula>
    </cfRule>
    <cfRule type="cellIs" dxfId="123" priority="1010" operator="equal">
      <formula>""</formula>
    </cfRule>
  </conditionalFormatting>
  <conditionalFormatting sqref="D17:D18 D20">
    <cfRule type="cellIs" dxfId="122" priority="1008" operator="equal">
      <formula>""</formula>
    </cfRule>
  </conditionalFormatting>
  <conditionalFormatting sqref="F17:F18 F20">
    <cfRule type="cellIs" dxfId="121" priority="1007" operator="equal">
      <formula>""</formula>
    </cfRule>
  </conditionalFormatting>
  <conditionalFormatting sqref="E15 J15 L15">
    <cfRule type="cellIs" dxfId="120" priority="506" operator="equal">
      <formula>""</formula>
    </cfRule>
    <cfRule type="cellIs" dxfId="119" priority="507" operator="equal">
      <formula>" "</formula>
    </cfRule>
  </conditionalFormatting>
  <conditionalFormatting sqref="D15">
    <cfRule type="cellIs" dxfId="118" priority="478" operator="equal">
      <formula>""</formula>
    </cfRule>
  </conditionalFormatting>
  <conditionalFormatting sqref="F15:I15">
    <cfRule type="cellIs" dxfId="117" priority="476" operator="equal">
      <formula>""</formula>
    </cfRule>
    <cfRule type="cellIs" dxfId="116" priority="477" operator="equal">
      <formula>""</formula>
    </cfRule>
  </conditionalFormatting>
  <conditionalFormatting sqref="E21:E23">
    <cfRule type="cellIs" dxfId="115" priority="470" operator="equal">
      <formula>""</formula>
    </cfRule>
    <cfRule type="cellIs" dxfId="114" priority="471" operator="equal">
      <formula>""</formula>
    </cfRule>
  </conditionalFormatting>
  <conditionalFormatting sqref="O26:S26 V26:W26 G26:H26 J26">
    <cfRule type="cellIs" dxfId="113" priority="269" operator="equal">
      <formula>""</formula>
    </cfRule>
    <cfRule type="cellIs" dxfId="112" priority="270" operator="equal">
      <formula>""</formula>
    </cfRule>
  </conditionalFormatting>
  <conditionalFormatting sqref="L26">
    <cfRule type="cellIs" dxfId="111" priority="266" operator="equal">
      <formula>""</formula>
    </cfRule>
    <cfRule type="cellIs" dxfId="110" priority="267" operator="equal">
      <formula>" "</formula>
    </cfRule>
  </conditionalFormatting>
  <conditionalFormatting sqref="E25 J25 G25:H25 O25:S25 V25:W25">
    <cfRule type="cellIs" dxfId="109" priority="264" operator="equal">
      <formula>""</formula>
    </cfRule>
    <cfRule type="cellIs" dxfId="108" priority="265" operator="equal">
      <formula>""</formula>
    </cfRule>
  </conditionalFormatting>
  <conditionalFormatting sqref="L25 N25">
    <cfRule type="cellIs" dxfId="107" priority="261" operator="equal">
      <formula>""</formula>
    </cfRule>
    <cfRule type="cellIs" dxfId="106" priority="262" operator="equal">
      <formula>" "</formula>
    </cfRule>
  </conditionalFormatting>
  <conditionalFormatting sqref="J24 G24:H24 O24:S24 V24:W24">
    <cfRule type="cellIs" dxfId="105" priority="259" operator="equal">
      <formula>""</formula>
    </cfRule>
    <cfRule type="cellIs" dxfId="104" priority="260" operator="equal">
      <formula>""</formula>
    </cfRule>
  </conditionalFormatting>
  <conditionalFormatting sqref="L24 N24">
    <cfRule type="cellIs" dxfId="103" priority="256" operator="equal">
      <formula>""</formula>
    </cfRule>
    <cfRule type="cellIs" dxfId="102" priority="257" operator="equal">
      <formula>" "</formula>
    </cfRule>
  </conditionalFormatting>
  <conditionalFormatting sqref="P21:V21">
    <cfRule type="cellIs" dxfId="101" priority="252" operator="equal">
      <formula>""</formula>
    </cfRule>
    <cfRule type="cellIs" dxfId="100" priority="253" operator="equal">
      <formula>""</formula>
    </cfRule>
  </conditionalFormatting>
  <conditionalFormatting sqref="P22:V22">
    <cfRule type="cellIs" dxfId="99" priority="250" operator="equal">
      <formula>""</formula>
    </cfRule>
    <cfRule type="cellIs" dxfId="98" priority="251" operator="equal">
      <formula>""</formula>
    </cfRule>
  </conditionalFormatting>
  <conditionalFormatting sqref="P23:V23">
    <cfRule type="cellIs" dxfId="97" priority="248" operator="equal">
      <formula>""</formula>
    </cfRule>
    <cfRule type="cellIs" dxfId="96" priority="249" operator="equal">
      <formula>""</formula>
    </cfRule>
  </conditionalFormatting>
  <conditionalFormatting sqref="D21">
    <cfRule type="cellIs" dxfId="95" priority="223" operator="equal">
      <formula>""</formula>
    </cfRule>
  </conditionalFormatting>
  <conditionalFormatting sqref="E24">
    <cfRule type="cellIs" dxfId="94" priority="215" operator="equal">
      <formula>""</formula>
    </cfRule>
    <cfRule type="cellIs" dxfId="93" priority="216" operator="equal">
      <formula>""</formula>
    </cfRule>
  </conditionalFormatting>
  <conditionalFormatting sqref="E26">
    <cfRule type="cellIs" dxfId="92" priority="213" operator="equal">
      <formula>""</formula>
    </cfRule>
    <cfRule type="cellIs" dxfId="91" priority="214" operator="equal">
      <formula>""</formula>
    </cfRule>
  </conditionalFormatting>
  <conditionalFormatting sqref="M16">
    <cfRule type="cellIs" dxfId="90" priority="195" operator="equal">
      <formula>""</formula>
    </cfRule>
    <cfRule type="cellIs" dxfId="89" priority="196" operator="equal">
      <formula>" "</formula>
    </cfRule>
  </conditionalFormatting>
  <conditionalFormatting sqref="M15">
    <cfRule type="cellIs" dxfId="88" priority="193" operator="equal">
      <formula>""</formula>
    </cfRule>
    <cfRule type="cellIs" dxfId="87" priority="194" operator="equal">
      <formula>" "</formula>
    </cfRule>
  </conditionalFormatting>
  <conditionalFormatting sqref="N26">
    <cfRule type="cellIs" dxfId="86" priority="191" operator="equal">
      <formula>""</formula>
    </cfRule>
    <cfRule type="cellIs" dxfId="85" priority="192" operator="equal">
      <formula>" "</formula>
    </cfRule>
  </conditionalFormatting>
  <conditionalFormatting sqref="T15:W16">
    <cfRule type="cellIs" dxfId="84" priority="187" operator="equal">
      <formula>""</formula>
    </cfRule>
    <cfRule type="cellIs" dxfId="83" priority="188" operator="equal">
      <formula>""</formula>
    </cfRule>
  </conditionalFormatting>
  <conditionalFormatting sqref="C21:C26">
    <cfRule type="cellIs" dxfId="82" priority="186" operator="equal">
      <formula>""</formula>
    </cfRule>
  </conditionalFormatting>
  <conditionalFormatting sqref="B21:B26">
    <cfRule type="cellIs" dxfId="81" priority="185" operator="equal">
      <formula>""</formula>
    </cfRule>
  </conditionalFormatting>
  <conditionalFormatting sqref="C27">
    <cfRule type="cellIs" dxfId="80" priority="176" operator="equal">
      <formula>""</formula>
    </cfRule>
  </conditionalFormatting>
  <conditionalFormatting sqref="C29">
    <cfRule type="cellIs" dxfId="79" priority="170" operator="equal">
      <formula>""</formula>
    </cfRule>
  </conditionalFormatting>
  <conditionalFormatting sqref="B27">
    <cfRule type="cellIs" dxfId="78" priority="167" operator="equal">
      <formula>""</formula>
    </cfRule>
  </conditionalFormatting>
  <conditionalFormatting sqref="F16">
    <cfRule type="cellIs" dxfId="77" priority="129" operator="equal">
      <formula>""</formula>
    </cfRule>
  </conditionalFormatting>
  <conditionalFormatting sqref="I16">
    <cfRule type="cellIs" dxfId="76" priority="128" operator="equal">
      <formula>""</formula>
    </cfRule>
  </conditionalFormatting>
  <conditionalFormatting sqref="E31">
    <cfRule type="cellIs" dxfId="75" priority="98" operator="equal">
      <formula>""</formula>
    </cfRule>
    <cfRule type="cellIs" dxfId="74" priority="99" operator="equal">
      <formula>""</formula>
    </cfRule>
  </conditionalFormatting>
  <conditionalFormatting sqref="I21">
    <cfRule type="cellIs" dxfId="73" priority="89" operator="equal">
      <formula>""</formula>
    </cfRule>
  </conditionalFormatting>
  <conditionalFormatting sqref="N31">
    <cfRule type="cellIs" dxfId="72" priority="85" operator="equal">
      <formula>""</formula>
    </cfRule>
    <cfRule type="cellIs" dxfId="71" priority="86" operator="equal">
      <formula>" "</formula>
    </cfRule>
  </conditionalFormatting>
  <conditionalFormatting sqref="F33">
    <cfRule type="cellIs" dxfId="70" priority="84" operator="equal">
      <formula>""</formula>
    </cfRule>
  </conditionalFormatting>
  <conditionalFormatting sqref="D33">
    <cfRule type="cellIs" dxfId="69" priority="83" operator="equal">
      <formula>""</formula>
    </cfRule>
  </conditionalFormatting>
  <conditionalFormatting sqref="J33 G33:H33">
    <cfRule type="cellIs" dxfId="68" priority="81" operator="equal">
      <formula>""</formula>
    </cfRule>
    <cfRule type="cellIs" dxfId="67" priority="82" operator="equal">
      <formula>""</formula>
    </cfRule>
  </conditionalFormatting>
  <conditionalFormatting sqref="K33">
    <cfRule type="cellIs" dxfId="66" priority="79" operator="equal">
      <formula>""</formula>
    </cfRule>
    <cfRule type="cellIs" dxfId="65" priority="80" operator="equal">
      <formula>""</formula>
    </cfRule>
  </conditionalFormatting>
  <conditionalFormatting sqref="M33">
    <cfRule type="cellIs" dxfId="64" priority="78" operator="equal">
      <formula>""</formula>
    </cfRule>
  </conditionalFormatting>
  <conditionalFormatting sqref="L33">
    <cfRule type="cellIs" dxfId="63" priority="76" operator="equal">
      <formula>""</formula>
    </cfRule>
    <cfRule type="cellIs" dxfId="62" priority="77" operator="equal">
      <formula>" "</formula>
    </cfRule>
  </conditionalFormatting>
  <conditionalFormatting sqref="O33:W33">
    <cfRule type="cellIs" dxfId="61" priority="72" operator="equal">
      <formula>""</formula>
    </cfRule>
    <cfRule type="cellIs" dxfId="60" priority="73" operator="equal">
      <formula>""</formula>
    </cfRule>
  </conditionalFormatting>
  <conditionalFormatting sqref="A33">
    <cfRule type="cellIs" dxfId="59" priority="71" operator="equal">
      <formula>""</formula>
    </cfRule>
  </conditionalFormatting>
  <conditionalFormatting sqref="I33">
    <cfRule type="cellIs" dxfId="58" priority="68" operator="equal">
      <formula>""</formula>
    </cfRule>
  </conditionalFormatting>
  <conditionalFormatting sqref="F34">
    <cfRule type="cellIs" dxfId="57" priority="67" operator="equal">
      <formula>""</formula>
    </cfRule>
  </conditionalFormatting>
  <conditionalFormatting sqref="D34">
    <cfRule type="cellIs" dxfId="56" priority="66" operator="equal">
      <formula>""</formula>
    </cfRule>
  </conditionalFormatting>
  <conditionalFormatting sqref="J34 G34:H34">
    <cfRule type="cellIs" dxfId="55" priority="64" operator="equal">
      <formula>""</formula>
    </cfRule>
    <cfRule type="cellIs" dxfId="54" priority="65" operator="equal">
      <formula>""</formula>
    </cfRule>
  </conditionalFormatting>
  <conditionalFormatting sqref="K34">
    <cfRule type="cellIs" dxfId="53" priority="62" operator="equal">
      <formula>""</formula>
    </cfRule>
    <cfRule type="cellIs" dxfId="52" priority="63" operator="equal">
      <formula>""</formula>
    </cfRule>
  </conditionalFormatting>
  <conditionalFormatting sqref="M34">
    <cfRule type="cellIs" dxfId="51" priority="61" operator="equal">
      <formula>""</formula>
    </cfRule>
  </conditionalFormatting>
  <conditionalFormatting sqref="L34">
    <cfRule type="cellIs" dxfId="50" priority="59" operator="equal">
      <formula>""</formula>
    </cfRule>
    <cfRule type="cellIs" dxfId="49" priority="60" operator="equal">
      <formula>" "</formula>
    </cfRule>
  </conditionalFormatting>
  <conditionalFormatting sqref="O34:W34">
    <cfRule type="cellIs" dxfId="48" priority="55" operator="equal">
      <formula>""</formula>
    </cfRule>
    <cfRule type="cellIs" dxfId="47" priority="56" operator="equal">
      <formula>""</formula>
    </cfRule>
  </conditionalFormatting>
  <conditionalFormatting sqref="A34">
    <cfRule type="cellIs" dxfId="46" priority="54" operator="equal">
      <formula>""</formula>
    </cfRule>
  </conditionalFormatting>
  <conditionalFormatting sqref="I34">
    <cfRule type="cellIs" dxfId="45" priority="51" operator="equal">
      <formula>""</formula>
    </cfRule>
  </conditionalFormatting>
  <conditionalFormatting sqref="N33">
    <cfRule type="cellIs" dxfId="44" priority="48" operator="equal">
      <formula>""</formula>
    </cfRule>
    <cfRule type="cellIs" dxfId="43" priority="49" operator="equal">
      <formula>" "</formula>
    </cfRule>
  </conditionalFormatting>
  <conditionalFormatting sqref="A19">
    <cfRule type="cellIs" dxfId="42" priority="47" operator="equal">
      <formula>""</formula>
    </cfRule>
  </conditionalFormatting>
  <conditionalFormatting sqref="B19">
    <cfRule type="cellIs" dxfId="41" priority="45" operator="equal">
      <formula>""</formula>
    </cfRule>
  </conditionalFormatting>
  <conditionalFormatting sqref="C19">
    <cfRule type="cellIs" dxfId="40" priority="46" operator="equal">
      <formula>""</formula>
    </cfRule>
  </conditionalFormatting>
  <conditionalFormatting sqref="B32">
    <cfRule type="cellIs" dxfId="39" priority="43" operator="equal">
      <formula>""</formula>
    </cfRule>
  </conditionalFormatting>
  <conditionalFormatting sqref="C32">
    <cfRule type="cellIs" dxfId="38" priority="44" operator="equal">
      <formula>""</formula>
    </cfRule>
  </conditionalFormatting>
  <conditionalFormatting sqref="C33">
    <cfRule type="cellIs" dxfId="37" priority="42" operator="equal">
      <formula>""</formula>
    </cfRule>
  </conditionalFormatting>
  <conditionalFormatting sqref="B33">
    <cfRule type="cellIs" dxfId="36" priority="41" operator="equal">
      <formula>""</formula>
    </cfRule>
  </conditionalFormatting>
  <conditionalFormatting sqref="C34">
    <cfRule type="cellIs" dxfId="35" priority="40" operator="equal">
      <formula>""</formula>
    </cfRule>
  </conditionalFormatting>
  <conditionalFormatting sqref="B34">
    <cfRule type="cellIs" dxfId="34" priority="39" operator="equal">
      <formula>""</formula>
    </cfRule>
  </conditionalFormatting>
  <conditionalFormatting sqref="C35">
    <cfRule type="cellIs" dxfId="33" priority="38" operator="equal">
      <formula>""</formula>
    </cfRule>
  </conditionalFormatting>
  <conditionalFormatting sqref="B35">
    <cfRule type="cellIs" dxfId="32" priority="37" operator="equal">
      <formula>""</formula>
    </cfRule>
  </conditionalFormatting>
  <conditionalFormatting sqref="A35">
    <cfRule type="cellIs" dxfId="31" priority="36" operator="equal">
      <formula>""</formula>
    </cfRule>
  </conditionalFormatting>
  <conditionalFormatting sqref="F35">
    <cfRule type="cellIs" dxfId="30" priority="35" operator="equal">
      <formula>""</formula>
    </cfRule>
  </conditionalFormatting>
  <conditionalFormatting sqref="D35">
    <cfRule type="cellIs" dxfId="29" priority="34" operator="equal">
      <formula>""</formula>
    </cfRule>
  </conditionalFormatting>
  <conditionalFormatting sqref="J35 G35:H35">
    <cfRule type="cellIs" dxfId="28" priority="32" operator="equal">
      <formula>""</formula>
    </cfRule>
    <cfRule type="cellIs" dxfId="27" priority="33" operator="equal">
      <formula>""</formula>
    </cfRule>
  </conditionalFormatting>
  <conditionalFormatting sqref="K35">
    <cfRule type="cellIs" dxfId="26" priority="30" operator="equal">
      <formula>""</formula>
    </cfRule>
    <cfRule type="cellIs" dxfId="25" priority="31" operator="equal">
      <formula>""</formula>
    </cfRule>
  </conditionalFormatting>
  <conditionalFormatting sqref="M35">
    <cfRule type="cellIs" dxfId="24" priority="29" operator="equal">
      <formula>""</formula>
    </cfRule>
  </conditionalFormatting>
  <conditionalFormatting sqref="L35">
    <cfRule type="cellIs" dxfId="23" priority="27" operator="equal">
      <formula>""</formula>
    </cfRule>
    <cfRule type="cellIs" dxfId="22" priority="28" operator="equal">
      <formula>" "</formula>
    </cfRule>
  </conditionalFormatting>
  <conditionalFormatting sqref="O35:W35">
    <cfRule type="cellIs" dxfId="21" priority="23" operator="equal">
      <formula>""</formula>
    </cfRule>
    <cfRule type="cellIs" dxfId="20" priority="24" operator="equal">
      <formula>""</formula>
    </cfRule>
  </conditionalFormatting>
  <conditionalFormatting sqref="I35">
    <cfRule type="cellIs" dxfId="19" priority="20" operator="equal">
      <formula>""</formula>
    </cfRule>
  </conditionalFormatting>
  <conditionalFormatting sqref="G19:H19 J19:K19 O19">
    <cfRule type="cellIs" dxfId="18" priority="18" operator="equal">
      <formula>""</formula>
    </cfRule>
    <cfRule type="cellIs" dxfId="17" priority="19" operator="equal">
      <formula>""</formula>
    </cfRule>
  </conditionalFormatting>
  <conditionalFormatting sqref="F19 M19">
    <cfRule type="cellIs" dxfId="16" priority="17" operator="equal">
      <formula>""</formula>
    </cfRule>
  </conditionalFormatting>
  <conditionalFormatting sqref="N19 L19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E19">
    <cfRule type="cellIs" dxfId="13" priority="13" operator="equal">
      <formula>""</formula>
    </cfRule>
    <cfRule type="cellIs" dxfId="12" priority="14" operator="equal">
      <formula>""</formula>
    </cfRule>
  </conditionalFormatting>
  <conditionalFormatting sqref="P19:U19">
    <cfRule type="cellIs" dxfId="11" priority="11" operator="equal">
      <formula>""</formula>
    </cfRule>
    <cfRule type="cellIs" dxfId="10" priority="12" operator="equal">
      <formula>""</formula>
    </cfRule>
  </conditionalFormatting>
  <conditionalFormatting sqref="D19">
    <cfRule type="cellIs" dxfId="9" priority="10" operator="equal">
      <formula>""</formula>
    </cfRule>
  </conditionalFormatting>
  <conditionalFormatting sqref="I19">
    <cfRule type="cellIs" dxfId="8" priority="9" operator="equal">
      <formula>""</formula>
    </cfRule>
  </conditionalFormatting>
  <conditionalFormatting sqref="E32:E35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V19:W19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N32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N34:N35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2023-02-24T03:32:31Z</dcterms:modified>
</cp:coreProperties>
</file>