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-120" windowWidth="24000" windowHeight="9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14" i="1" l="1"/>
  <c r="F13" i="1" l="1"/>
  <c r="F11" i="1"/>
  <c r="F9" i="1"/>
  <c r="F7" i="1"/>
  <c r="D14" i="1" l="1"/>
  <c r="D18" i="1"/>
  <c r="F18" i="1" s="1"/>
  <c r="E20" i="1"/>
  <c r="D17" i="1"/>
  <c r="D16" i="1"/>
  <c r="F16" i="1" s="1"/>
  <c r="D15" i="1"/>
  <c r="F15" i="1" s="1"/>
  <c r="D20" i="1" l="1"/>
  <c r="F17" i="1"/>
  <c r="F20" i="1" s="1"/>
  <c r="E21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D21" i="1" l="1"/>
  <c r="F21" i="1" l="1"/>
</calcChain>
</file>

<file path=xl/sharedStrings.xml><?xml version="1.0" encoding="utf-8"?>
<sst xmlns="http://schemas.openxmlformats.org/spreadsheetml/2006/main" count="37" uniqueCount="31">
  <si>
    <t>№ п/п</t>
  </si>
  <si>
    <t xml:space="preserve">Наименование объекта </t>
  </si>
  <si>
    <t>Итого</t>
  </si>
  <si>
    <t>1.1.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</si>
  <si>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</si>
  <si>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</si>
  <si>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</si>
  <si>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</si>
  <si>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</si>
  <si>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</si>
  <si>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</si>
  <si>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</si>
  <si>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</si>
  <si>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</si>
  <si>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</si>
  <si>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</si>
  <si>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3 этап</t>
  </si>
  <si>
    <t>1.3.</t>
  </si>
  <si>
    <t>4 этап</t>
  </si>
  <si>
    <t>1.4.</t>
  </si>
  <si>
    <t>дс1</t>
  </si>
  <si>
    <t>дс2</t>
  </si>
  <si>
    <t>дс3</t>
  </si>
  <si>
    <t>дс5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</si>
  <si>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УО 1-4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инв. № ИЭС000364789</t>
    </r>
  </si>
  <si>
    <t xml:space="preserve">Директор </t>
  </si>
  <si>
    <t>___________________</t>
  </si>
  <si>
    <t>30.11.2025 г.</t>
  </si>
  <si>
    <t xml:space="preserve">Приложение № 12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</si>
  <si>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1 200 однофаз. ИПУ ФЛ + 5 БС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</si>
  <si>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4 пусковой комплекс. Усольское отделение. 4 этап», 1 037 однофаз. ИПУ ФЛ + 8 БС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</si>
</sst>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topLeftCell="A11" zoomScale="115" zoomScaleNormal="115" workbookViewId="0">
      <selection activeCell="E23" sqref="E23"/>
    </sheetView>
  </sheetViews>
  <sheetFormatPr defaultRowHeight="15" x14ac:dyDescent="0.25"/>
  <cols>
    <col min="2" max="2" width="40" customWidth="1"/>
    <col min="3" max="3" width="16" customWidth="1"/>
    <col min="4" max="4" width="16.140625" customWidth="1"/>
    <col min="5" max="5" width="14" customWidth="1"/>
    <col min="6" max="7" width="15.7109375" customWidth="1"/>
    <col min="8" max="8" width="12.42578125" bestFit="1" customWidth="1"/>
    <col min="9" max="9" width="12.28515625" customWidth="1"/>
    <col min="10" max="10" width="12" customWidth="1"/>
    <col min="11" max="11" width="12.85546875" customWidth="1"/>
    <col min="12" max="12" width="13.7109375" customWidth="1"/>
    <col min="13" max="13" width="17" customWidth="1"/>
  </cols>
  <sheetData>
    <row r="1" spans="1:12" x14ac:dyDescent="0.25">
      <c r="A1" s="1"/>
      <c r="B1" s="28" t="s">
        <v>28</v>
      </c>
      <c r="C1" s="28"/>
      <c r="D1" s="28"/>
      <c r="E1" s="28"/>
      <c r="F1" s="28"/>
      <c r="G1" s="9"/>
    </row>
    <row r="2" spans="1:12" x14ac:dyDescent="0.25">
      <c r="A2" s="1"/>
      <c r="B2" s="1"/>
      <c r="C2" s="1"/>
      <c r="D2" s="29"/>
      <c r="E2" s="29"/>
      <c r="F2" s="29"/>
      <c r="G2" s="9"/>
    </row>
    <row r="3" spans="1:12" x14ac:dyDescent="0.25">
      <c r="A3" s="1"/>
      <c r="B3" s="1"/>
      <c r="C3" s="1"/>
      <c r="D3" s="1"/>
      <c r="E3" s="1"/>
    </row>
    <row r="4" spans="1:12" ht="60" customHeight="1" x14ac:dyDescent="0.25">
      <c r="A4" s="31" t="s">
        <v>24</v>
      </c>
      <c r="B4" s="31"/>
      <c r="C4" s="31"/>
      <c r="D4" s="31"/>
      <c r="E4" s="31"/>
      <c r="F4" s="31"/>
      <c r="G4" s="12"/>
    </row>
    <row r="5" spans="1:12" ht="60" customHeight="1" x14ac:dyDescent="0.25">
      <c r="A5" s="2" t="s">
        <v>0</v>
      </c>
      <c r="B5" s="3" t="s">
        <v>1</v>
      </c>
      <c r="C5" s="3" t="s">
        <v>12</v>
      </c>
      <c r="D5" s="3" t="s">
        <v>4</v>
      </c>
      <c r="E5" s="5" t="s">
        <v>6</v>
      </c>
      <c r="F5" s="2" t="s">
        <v>5</v>
      </c>
      <c r="G5" s="12"/>
    </row>
    <row r="6" spans="1:12" x14ac:dyDescent="0.25">
      <c r="A6" s="30" t="s">
        <v>13</v>
      </c>
      <c r="B6" s="30"/>
      <c r="C6" s="30"/>
      <c r="D6" s="30"/>
      <c r="E6" s="4"/>
      <c r="F6" s="7"/>
      <c r="G6" s="13"/>
    </row>
    <row r="7" spans="1:12" ht="120" x14ac:dyDescent="0.25">
      <c r="A7" s="6" t="s">
        <v>3</v>
      </c>
      <c r="B7" s="24" t="s">
        <v>29</v>
      </c>
      <c r="C7" s="16" t="s">
        <v>27</v>
      </c>
      <c r="D7" s="8">
        <v>12727950.84</v>
      </c>
      <c r="E7" s="8">
        <v>2545590.17</v>
      </c>
      <c r="F7" s="8">
        <f>SUM(D7:E7)</f>
        <v>15273541.01</v>
      </c>
      <c r="G7" s="14"/>
      <c r="H7" s="18"/>
      <c r="I7" s="17"/>
      <c r="J7" s="20"/>
      <c r="K7" s="17"/>
      <c r="L7" s="18"/>
    </row>
    <row r="8" spans="1:12" x14ac:dyDescent="0.25">
      <c r="A8" s="25" t="s">
        <v>15</v>
      </c>
      <c r="B8" s="26"/>
      <c r="C8" s="26"/>
      <c r="D8" s="26"/>
      <c r="E8" s="26"/>
      <c r="F8" s="27"/>
      <c r="G8" s="14"/>
      <c r="H8" s="18"/>
      <c r="I8" s="17"/>
      <c r="J8" s="20"/>
      <c r="K8" s="17"/>
      <c r="L8" s="18"/>
    </row>
    <row r="9" spans="1:12" ht="120" x14ac:dyDescent="0.25">
      <c r="A9" s="6" t="s">
        <v>14</v>
      </c>
      <c r="B9" s="24" t="s">
        <v>29</v>
      </c>
      <c r="C9" s="16" t="s">
        <v>27</v>
      </c>
      <c r="D9" s="16">
        <v>12727950.84</v>
      </c>
      <c r="E9" s="16">
        <v>2545590.17</v>
      </c>
      <c r="F9" s="16">
        <f>SUM(D9:E9)</f>
        <v>15273541.01</v>
      </c>
      <c r="G9" s="14"/>
      <c r="H9" s="18"/>
      <c r="I9" s="17"/>
      <c r="J9" s="20"/>
      <c r="K9" s="17"/>
      <c r="L9" s="18"/>
    </row>
    <row r="10" spans="1:12" x14ac:dyDescent="0.25">
      <c r="A10" s="25" t="s">
        <v>16</v>
      </c>
      <c r="B10" s="26"/>
      <c r="C10" s="26"/>
      <c r="D10" s="26"/>
      <c r="E10" s="26"/>
      <c r="F10" s="27"/>
      <c r="G10" s="14"/>
      <c r="H10" s="18"/>
      <c r="I10" s="17"/>
      <c r="J10" s="20"/>
      <c r="K10" s="17"/>
      <c r="L10" s="18"/>
    </row>
    <row r="11" spans="1:12" ht="120" x14ac:dyDescent="0.25">
      <c r="A11" s="6" t="s">
        <v>17</v>
      </c>
      <c r="B11" s="24" t="s">
        <v>29</v>
      </c>
      <c r="C11" s="16" t="s">
        <v>27</v>
      </c>
      <c r="D11" s="16">
        <v>12727950.84</v>
      </c>
      <c r="E11" s="8">
        <v>2545590.17</v>
      </c>
      <c r="F11" s="8">
        <f>SUM(D11:E11)</f>
        <v>15273541.01</v>
      </c>
      <c r="G11" s="14"/>
      <c r="H11" s="18"/>
      <c r="I11" s="17"/>
      <c r="J11" s="20"/>
      <c r="K11" s="17"/>
      <c r="L11" s="18"/>
    </row>
    <row r="12" spans="1:12" x14ac:dyDescent="0.25">
      <c r="A12" s="25" t="s">
        <v>18</v>
      </c>
      <c r="B12" s="26"/>
      <c r="C12" s="26"/>
      <c r="D12" s="26"/>
      <c r="E12" s="26"/>
      <c r="F12" s="27"/>
      <c r="G12" s="14"/>
      <c r="H12" s="18"/>
      <c r="I12" s="17"/>
      <c r="J12" s="20"/>
      <c r="K12" s="17"/>
      <c r="L12" s="18"/>
    </row>
    <row r="13" spans="1:12" ht="120" x14ac:dyDescent="0.25">
      <c r="A13" s="6" t="s">
        <v>19</v>
      </c>
      <c r="B13" s="24" t="s">
        <v>30</v>
      </c>
      <c r="C13" s="16" t="s">
        <v>27</v>
      </c>
      <c r="D13" s="16">
        <v>11245620.439999999</v>
      </c>
      <c r="E13" s="8">
        <v>2249124.09</v>
      </c>
      <c r="F13" s="8">
        <f>SUM(D13:E13)</f>
        <v>13494744.529999999</v>
      </c>
      <c r="G13" s="14"/>
      <c r="H13" s="18"/>
      <c r="I13" s="17"/>
      <c r="J13" s="20"/>
      <c r="K13" s="17"/>
      <c r="L13" s="18"/>
    </row>
    <row r="14" spans="1:12" ht="29.25" customHeight="1" x14ac:dyDescent="0.25">
      <c r="A14" s="4"/>
      <c r="B14" s="10" t="s">
        <v>2</v>
      </c>
      <c r="C14" s="10"/>
      <c r="D14" s="21">
        <f t="shared" ref="D14" si="0">D7+D9+D11+D13</f>
        <v>49429472.959999993</v>
      </c>
      <c r="E14" s="21">
        <f>E7+E9+E11+E13-0.01</f>
        <v>9885894.5899999999</v>
      </c>
      <c r="F14" s="21">
        <f>F7+F9+F11+F13-0.01</f>
        <v>59315367.550000004</v>
      </c>
      <c r="G14" s="15"/>
    </row>
    <row r="15" spans="1:12" ht="29.25" hidden="1" customHeight="1" x14ac:dyDescent="0.25">
      <c r="A15" s="22"/>
      <c r="B15" s="23"/>
      <c r="C15" s="23" t="s">
        <v>20</v>
      </c>
      <c r="D15" s="15" t="e">
        <f>SUM(#REF!)</f>
        <v>#REF!</v>
      </c>
      <c r="E15" s="15">
        <v>202643.05</v>
      </c>
      <c r="F15" s="15" t="e">
        <f>SUM(D15:E15)</f>
        <v>#REF!</v>
      </c>
      <c r="G15" s="15"/>
    </row>
    <row r="16" spans="1:12" ht="29.25" hidden="1" customHeight="1" x14ac:dyDescent="0.25">
      <c r="A16" s="22"/>
      <c r="B16" s="23"/>
      <c r="C16" s="23" t="s">
        <v>21</v>
      </c>
      <c r="D16" s="15" t="e">
        <f>SUM(#REF!)</f>
        <v>#REF!</v>
      </c>
      <c r="E16" s="15">
        <v>1187363.8500000001</v>
      </c>
      <c r="F16" s="15" t="e">
        <f>SUM(D16:E16)</f>
        <v>#REF!</v>
      </c>
      <c r="G16" s="15"/>
    </row>
    <row r="17" spans="1:7" ht="29.25" hidden="1" customHeight="1" x14ac:dyDescent="0.25">
      <c r="A17" s="22"/>
      <c r="B17" s="23"/>
      <c r="C17" s="23" t="s">
        <v>22</v>
      </c>
      <c r="D17" s="15" t="e">
        <f>SUM(#REF!)</f>
        <v>#REF!</v>
      </c>
      <c r="E17" s="15">
        <v>6213524.2400000002</v>
      </c>
      <c r="F17" s="15" t="e">
        <f>SUM(D17:E17)</f>
        <v>#REF!</v>
      </c>
      <c r="G17" s="15"/>
    </row>
    <row r="18" spans="1:7" ht="29.25" hidden="1" customHeight="1" x14ac:dyDescent="0.25">
      <c r="A18" s="22"/>
      <c r="B18" s="23"/>
      <c r="C18" s="23" t="s">
        <v>23</v>
      </c>
      <c r="D18" s="15" t="e">
        <f>SUM(#REF!)+#REF!</f>
        <v>#REF!</v>
      </c>
      <c r="E18" s="15">
        <v>1479771.06</v>
      </c>
      <c r="F18" s="15" t="e">
        <f>SUM(D18:E18)</f>
        <v>#REF!</v>
      </c>
      <c r="G18" s="15"/>
    </row>
    <row r="19" spans="1:7" ht="29.25" hidden="1" customHeight="1" x14ac:dyDescent="0.25">
      <c r="A19" s="22"/>
      <c r="B19" s="23"/>
      <c r="C19" s="23"/>
      <c r="D19" s="15"/>
      <c r="E19" s="15"/>
      <c r="F19" s="15"/>
      <c r="G19" s="15"/>
    </row>
    <row r="20" spans="1:7" ht="29.25" hidden="1" customHeight="1" x14ac:dyDescent="0.25">
      <c r="A20" s="22"/>
      <c r="B20" s="23"/>
      <c r="C20" s="23"/>
      <c r="D20" s="15" t="e">
        <f t="shared" ref="D20:F20" si="1">SUM(D15:D18)</f>
        <v>#REF!</v>
      </c>
      <c r="E20" s="15">
        <f t="shared" si="1"/>
        <v>9083302.2000000011</v>
      </c>
      <c r="F20" s="15" t="e">
        <f t="shared" si="1"/>
        <v>#REF!</v>
      </c>
      <c r="G20" s="15"/>
    </row>
    <row r="21" spans="1:7" ht="29.25" hidden="1" customHeight="1" x14ac:dyDescent="0.25">
      <c r="A21" s="22"/>
      <c r="B21" s="23"/>
      <c r="C21" s="23"/>
      <c r="D21" s="15" t="e">
        <f t="shared" ref="D21:F21" si="2">D14-D20</f>
        <v>#REF!</v>
      </c>
      <c r="E21" s="15">
        <f t="shared" si="2"/>
        <v>802592.38999999873</v>
      </c>
      <c r="F21" s="15" t="e">
        <f t="shared" si="2"/>
        <v>#REF!</v>
      </c>
      <c r="G21" s="15"/>
    </row>
    <row r="22" spans="1:7" ht="29.25" hidden="1" customHeight="1" x14ac:dyDescent="0.25">
      <c r="A22" s="22"/>
      <c r="B22" s="23"/>
      <c r="C22" s="23"/>
      <c r="D22" s="15">
        <v>409657.72000000626</v>
      </c>
      <c r="E22" s="15">
        <v>81931.549999998882</v>
      </c>
      <c r="F22" s="15">
        <v>491589.27000000299</v>
      </c>
      <c r="G22" s="15"/>
    </row>
    <row r="23" spans="1:7" x14ac:dyDescent="0.25">
      <c r="A23" s="1"/>
      <c r="B23" s="1"/>
      <c r="C23" s="1"/>
      <c r="D23" s="1"/>
      <c r="E23" s="1"/>
    </row>
    <row r="24" spans="1:7" x14ac:dyDescent="0.25">
      <c r="A24" s="1"/>
      <c r="B24" s="1"/>
      <c r="C24" s="1"/>
      <c r="D24" s="1"/>
      <c r="E24" s="1"/>
    </row>
    <row r="25" spans="1:7" x14ac:dyDescent="0.25">
      <c r="A25" s="1"/>
      <c r="B25" s="11" t="s">
        <v>7</v>
      </c>
      <c r="C25" s="11"/>
      <c r="D25" s="11" t="s">
        <v>8</v>
      </c>
      <c r="E25" s="1"/>
    </row>
    <row r="26" spans="1:7" x14ac:dyDescent="0.25">
      <c r="A26" s="1"/>
      <c r="B26" s="1" t="s">
        <v>25</v>
      </c>
      <c r="C26" s="1"/>
      <c r="D26" s="1" t="s">
        <v>9</v>
      </c>
      <c r="E26" s="1"/>
    </row>
    <row r="27" spans="1:7" x14ac:dyDescent="0.25">
      <c r="A27" s="1"/>
      <c r="B27" s="1"/>
      <c r="C27" s="1"/>
      <c r="D27" s="1"/>
      <c r="E27" s="1"/>
    </row>
    <row r="28" spans="1:7" x14ac:dyDescent="0.25">
      <c r="A28" s="1"/>
      <c r="B28" s="1" t="s">
        <v>26</v>
      </c>
      <c r="C28" s="1"/>
      <c r="D28" s="1" t="s">
        <v>10</v>
      </c>
      <c r="E28" s="1"/>
    </row>
    <row r="29" spans="1:7" x14ac:dyDescent="0.25">
      <c r="A29" s="1"/>
      <c r="B29" s="1"/>
      <c r="C29" s="1"/>
      <c r="D29" s="1"/>
      <c r="E29" s="1"/>
    </row>
    <row r="30" spans="1:7" x14ac:dyDescent="0.25">
      <c r="A30" s="1"/>
      <c r="B30" s="1" t="s">
        <v>11</v>
      </c>
      <c r="C30" s="1"/>
      <c r="D30" s="1" t="s">
        <v>11</v>
      </c>
      <c r="E30" s="1"/>
    </row>
    <row r="31" spans="1:7" x14ac:dyDescent="0.25">
      <c r="A31" s="1"/>
      <c r="B31" s="1"/>
      <c r="C31" s="1"/>
      <c r="D31" s="1"/>
      <c r="E31" s="1"/>
    </row>
    <row r="32" spans="1:7" x14ac:dyDescent="0.25">
      <c r="A32" s="1"/>
      <c r="B32" s="1"/>
      <c r="C32" s="1"/>
      <c r="D32" s="19"/>
      <c r="E32" s="19"/>
      <c r="F32" s="19"/>
    </row>
    <row r="33" spans="1:6" x14ac:dyDescent="0.25">
      <c r="A33" s="1"/>
      <c r="B33" s="1"/>
      <c r="C33" s="1"/>
      <c r="D33" s="19"/>
      <c r="E33" s="19"/>
      <c r="F33" s="19"/>
    </row>
    <row r="34" spans="1:6" x14ac:dyDescent="0.25">
      <c r="A34" s="1"/>
      <c r="B34" s="1"/>
      <c r="C34" s="1"/>
      <c r="D34" s="19"/>
      <c r="E34" s="19"/>
      <c r="F34" s="19"/>
    </row>
    <row r="35" spans="1:6" x14ac:dyDescent="0.25">
      <c r="A35" s="1"/>
      <c r="B35" s="1"/>
      <c r="C35" s="1"/>
      <c r="D35" s="19"/>
      <c r="E35" s="19"/>
      <c r="F35" s="19"/>
    </row>
    <row r="36" spans="1:6" x14ac:dyDescent="0.25">
      <c r="A36" s="1"/>
      <c r="B36" s="1"/>
      <c r="C36" s="1"/>
      <c r="D36" s="1"/>
      <c r="E36" s="1"/>
    </row>
    <row r="37" spans="1:6" x14ac:dyDescent="0.25">
      <c r="A37" s="1"/>
      <c r="B37" s="1"/>
      <c r="C37" s="1"/>
      <c r="D37" s="1"/>
      <c r="E37" s="1"/>
    </row>
  </sheetData>
  <mergeCells count="7">
    <mergeCell ref="A10:F10"/>
    <mergeCell ref="A12:F12"/>
    <mergeCell ref="B1:F1"/>
    <mergeCell ref="D2:F2"/>
    <mergeCell ref="A6:D6"/>
    <mergeCell ref="A4:F4"/>
    <mergeCell ref="A8:F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32" sqref="B32:B34"/>
    </sheetView>
  </sheetViews>
  <sheetFormatPr defaultRowHeight="15" x14ac:dyDescent="0.25"/>
  <cols>
    <col min="1" max="1" width="11.5703125" bestFit="1" customWidth="1"/>
    <col min="2" max="2" width="12.5703125" bestFit="1" customWidth="1"/>
    <col min="3" max="3" width="11.5703125" bestFit="1" customWidth="1"/>
    <col min="4" max="4" width="12.5703125" bestFit="1" customWidth="1"/>
    <col min="5" max="5" width="11.5703125" bestFit="1" customWidth="1"/>
    <col min="6" max="6" width="12.5703125" bestFit="1" customWidth="1"/>
  </cols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2024-11-07T06:21:33Z</dcterms:modified>
</cp:coreProperties>
</file>