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udinina_mv\AppData\Local\Microsoft\Windows\INetCache\Content.Outlook\EI9K0PXO\"/>
    </mc:Choice>
  </mc:AlternateContent>
  <bookViews>
    <workbookView xWindow="0" yWindow="0" windowWidth="24000" windowHeight="9072"/>
  </bookViews>
  <sheets>
    <sheet name="Приложение 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m">#REF!</definedName>
    <definedName name="\n">#REF!</definedName>
    <definedName name="\o">#REF!</definedName>
    <definedName name="____________________________wrn2" hidden="1">{"glc1",#N/A,FALSE,"GLC";"glc2",#N/A,FALSE,"GLC";"glc3",#N/A,FALSE,"GLC";"glc4",#N/A,FALSE,"GLC";"glc5",#N/A,FALSE,"GLC"}</definedName>
    <definedName name="___________________________rwn10" hidden="1">{#N/A,#N/A,FALSE,"Aging Summary";#N/A,#N/A,FALSE,"Ratio Analysis";#N/A,#N/A,FALSE,"Test 120 Day Accts";#N/A,#N/A,FALSE,"Tickmarks"}</definedName>
    <definedName name="___________________________rwn3" hidden="1">{"assets",#N/A,FALSE,"historicBS";"liab",#N/A,FALSE,"historicBS";"is",#N/A,FALSE,"historicIS";"ratios",#N/A,FALSE,"ratios"}</definedName>
    <definedName name="___________________________rwn4" hidden="1">{"assets",#N/A,FALSE,"historicBS";"liab",#N/A,FALSE,"historicBS";"is",#N/A,FALSE,"historicIS";"ratios",#N/A,FALSE,"ratios"}</definedName>
    <definedName name="___________________________rwn5" hidden="1">{"glcbs",#N/A,FALSE,"GLCBS";"glccsbs",#N/A,FALSE,"GLCCSBS";"glcis",#N/A,FALSE,"GLCIS";"glccsis",#N/A,FALSE,"GLCCSIS";"glcrat1",#N/A,FALSE,"GLC-ratios1"}</definedName>
    <definedName name="___________________________rwn6" hidden="1">{"glc1",#N/A,FALSE,"GLC";"glc2",#N/A,FALSE,"GLC";"glc3",#N/A,FALSE,"GLC";"glc4",#N/A,FALSE,"GLC";"glc5",#N/A,FALSE,"GLC"}</definedName>
    <definedName name="_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rwn8" hidden="1">{"glc1",#N/A,FALSE,"GLC";"glc2",#N/A,FALSE,"GLC";"glc3",#N/A,FALSE,"GLC";"glc4",#N/A,FALSE,"GLC";"glc5",#N/A,FALSE,"GLC"}</definedName>
    <definedName name="_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wrn2" hidden="1">{"glc1",#N/A,FALSE,"GLC";"glc2",#N/A,FALSE,"GLC";"glc3",#N/A,FALSE,"GLC";"glc4",#N/A,FALSE,"GLC";"glc5",#N/A,FALSE,"GLC"}</definedName>
    <definedName name="__________________________rwb2" hidden="1">{#N/A,#N/A,FALSE,"Aging Summary";#N/A,#N/A,FALSE,"Ratio Analysis";#N/A,#N/A,FALSE,"Test 120 Day Accts";#N/A,#N/A,FALSE,"Tickmarks"}</definedName>
    <definedName name="__________________________rwn1" hidden="1">{#N/A,#N/A,FALSE,"Aging Summary";#N/A,#N/A,FALSE,"Ratio Analysis";#N/A,#N/A,FALSE,"Test 120 Day Accts";#N/A,#N/A,FALSE,"Tickmarks"}</definedName>
    <definedName name="__________________________rwn10" hidden="1">{#N/A,#N/A,FALSE,"Aging Summary";#N/A,#N/A,FALSE,"Ratio Analysis";#N/A,#N/A,FALSE,"Test 120 Day Accts";#N/A,#N/A,FALSE,"Tickmarks"}</definedName>
    <definedName name="__________________________rwn3" hidden="1">{"assets",#N/A,FALSE,"historicBS";"liab",#N/A,FALSE,"historicBS";"is",#N/A,FALSE,"historicIS";"ratios",#N/A,FALSE,"ratios"}</definedName>
    <definedName name="__________________________rwn4" hidden="1">{"assets",#N/A,FALSE,"historicBS";"liab",#N/A,FALSE,"historicBS";"is",#N/A,FALSE,"historicIS";"ratios",#N/A,FALSE,"ratios"}</definedName>
    <definedName name="__________________________rwn5" hidden="1">{"glcbs",#N/A,FALSE,"GLCBS";"glccsbs",#N/A,FALSE,"GLCCSBS";"glcis",#N/A,FALSE,"GLCIS";"glccsis",#N/A,FALSE,"GLCCSIS";"glcrat1",#N/A,FALSE,"GLC-ratios1"}</definedName>
    <definedName name="__________________________rwn6" hidden="1">{"glc1",#N/A,FALSE,"GLC";"glc2",#N/A,FALSE,"GLC";"glc3",#N/A,FALSE,"GLC";"glc4",#N/A,FALSE,"GLC";"glc5",#N/A,FALSE,"GLC"}</definedName>
    <definedName name="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rwn8" hidden="1">{"glc1",#N/A,FALSE,"GLC";"glc2",#N/A,FALSE,"GLC";"glc3",#N/A,FALSE,"GLC";"glc4",#N/A,FALSE,"GLC";"glc5",#N/A,FALSE,"GLC"}</definedName>
    <definedName name="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wrn2" hidden="1">{"glc1",#N/A,FALSE,"GLC";"glc2",#N/A,FALSE,"GLC";"glc3",#N/A,FALSE,"GLC";"glc4",#N/A,FALSE,"GLC";"glc5",#N/A,FALSE,"GLC"}</definedName>
    <definedName name="_________________________rwb2" hidden="1">{#N/A,#N/A,FALSE,"Aging Summary";#N/A,#N/A,FALSE,"Ratio Analysis";#N/A,#N/A,FALSE,"Test 120 Day Accts";#N/A,#N/A,FALSE,"Tickmarks"}</definedName>
    <definedName name="_________________________rwn1" hidden="1">{#N/A,#N/A,FALSE,"Aging Summary";#N/A,#N/A,FALSE,"Ratio Analysis";#N/A,#N/A,FALSE,"Test 120 Day Accts";#N/A,#N/A,FALSE,"Tickmarks"}</definedName>
    <definedName name="_________________________rwn10" hidden="1">{#N/A,#N/A,FALSE,"Aging Summary";#N/A,#N/A,FALSE,"Ratio Analysis";#N/A,#N/A,FALSE,"Test 120 Day Accts";#N/A,#N/A,FALSE,"Tickmarks"}</definedName>
    <definedName name="_________________________rwn3" hidden="1">{"assets",#N/A,FALSE,"historicBS";"liab",#N/A,FALSE,"historicBS";"is",#N/A,FALSE,"historicIS";"ratios",#N/A,FALSE,"ratios"}</definedName>
    <definedName name="_________________________rwn4" hidden="1">{"assets",#N/A,FALSE,"historicBS";"liab",#N/A,FALSE,"historicBS";"is",#N/A,FALSE,"historicIS";"ratios",#N/A,FALSE,"ratios"}</definedName>
    <definedName name="_________________________rwn5" hidden="1">{"glcbs",#N/A,FALSE,"GLCBS";"glccsbs",#N/A,FALSE,"GLCCSBS";"glcis",#N/A,FALSE,"GLCIS";"glccsis",#N/A,FALSE,"GLCCSIS";"glcrat1",#N/A,FALSE,"GLC-ratios1"}</definedName>
    <definedName name="_________________________rwn6" hidden="1">{"glc1",#N/A,FALSE,"GLC";"glc2",#N/A,FALSE,"GLC";"glc3",#N/A,FALSE,"GLC";"glc4",#N/A,FALSE,"GLC";"glc5",#N/A,FALSE,"GLC"}</definedName>
    <definedName name="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rwn8" hidden="1">{"glc1",#N/A,FALSE,"GLC";"glc2",#N/A,FALSE,"GLC";"glc3",#N/A,FALSE,"GLC";"glc4",#N/A,FALSE,"GLC";"glc5",#N/A,FALSE,"GLC"}</definedName>
    <definedName name="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rwb2" hidden="1">{#N/A,#N/A,FALSE,"Aging Summary";#N/A,#N/A,FALSE,"Ratio Analysis";#N/A,#N/A,FALSE,"Test 120 Day Accts";#N/A,#N/A,FALSE,"Tickmarks"}</definedName>
    <definedName name="________________________rwn1" hidden="1">{#N/A,#N/A,FALSE,"Aging Summary";#N/A,#N/A,FALSE,"Ratio Analysis";#N/A,#N/A,FALSE,"Test 120 Day Accts";#N/A,#N/A,FALSE,"Tickmarks"}</definedName>
    <definedName name="________________________wrn2" hidden="1">{"glc1",#N/A,FALSE,"GLC";"glc2",#N/A,FALSE,"GLC";"glc3",#N/A,FALSE,"GLC";"glc4",#N/A,FALSE,"GLC";"glc5",#N/A,FALSE,"GLC"}</definedName>
    <definedName name="_______________________rwn10" hidden="1">{#N/A,#N/A,FALSE,"Aging Summary";#N/A,#N/A,FALSE,"Ratio Analysis";#N/A,#N/A,FALSE,"Test 120 Day Accts";#N/A,#N/A,FALSE,"Tickmarks"}</definedName>
    <definedName name="_______________________rwn3" hidden="1">{"assets",#N/A,FALSE,"historicBS";"liab",#N/A,FALSE,"historicBS";"is",#N/A,FALSE,"historicIS";"ratios",#N/A,FALSE,"ratios"}</definedName>
    <definedName name="_______________________rwn4" hidden="1">{"assets",#N/A,FALSE,"historicBS";"liab",#N/A,FALSE,"historicBS";"is",#N/A,FALSE,"historicIS";"ratios",#N/A,FALSE,"ratios"}</definedName>
    <definedName name="_______________________rwn5" hidden="1">{"glcbs",#N/A,FALSE,"GLCBS";"glccsbs",#N/A,FALSE,"GLCCSBS";"glcis",#N/A,FALSE,"GLCIS";"glccsis",#N/A,FALSE,"GLCCSIS";"glcrat1",#N/A,FALSE,"GLC-ratios1"}</definedName>
    <definedName name="_______________________rwn6" hidden="1">{"glc1",#N/A,FALSE,"GLC";"glc2",#N/A,FALSE,"GLC";"glc3",#N/A,FALSE,"GLC";"glc4",#N/A,FALSE,"GLC";"glc5",#N/A,FALSE,"GLC"}</definedName>
    <definedName name="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rwn8" hidden="1">{"glc1",#N/A,FALSE,"GLC";"glc2",#N/A,FALSE,"GLC";"glc3",#N/A,FALSE,"GLC";"glc4",#N/A,FALSE,"GLC";"glc5",#N/A,FALSE,"GLC"}</definedName>
    <definedName name="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wrn2" hidden="1">{"glc1",#N/A,FALSE,"GLC";"glc2",#N/A,FALSE,"GLC";"glc3",#N/A,FALSE,"GLC";"glc4",#N/A,FALSE,"GLC";"glc5",#N/A,FALSE,"GLC"}</definedName>
    <definedName name="______________________rwb2" hidden="1">{#N/A,#N/A,FALSE,"Aging Summary";#N/A,#N/A,FALSE,"Ratio Analysis";#N/A,#N/A,FALSE,"Test 120 Day Accts";#N/A,#N/A,FALSE,"Tickmarks"}</definedName>
    <definedName name="______________________rwn1" hidden="1">{#N/A,#N/A,FALSE,"Aging Summary";#N/A,#N/A,FALSE,"Ratio Analysis";#N/A,#N/A,FALSE,"Test 120 Day Accts";#N/A,#N/A,FALSE,"Tickmarks"}</definedName>
    <definedName name="______________________rwn10" hidden="1">{#N/A,#N/A,FALSE,"Aging Summary";#N/A,#N/A,FALSE,"Ratio Analysis";#N/A,#N/A,FALSE,"Test 120 Day Accts";#N/A,#N/A,FALSE,"Tickmarks"}</definedName>
    <definedName name="______________________rwn3" hidden="1">{"assets",#N/A,FALSE,"historicBS";"liab",#N/A,FALSE,"historicBS";"is",#N/A,FALSE,"historicIS";"ratios",#N/A,FALSE,"ratios"}</definedName>
    <definedName name="______________________rwn4" hidden="1">{"assets",#N/A,FALSE,"historicBS";"liab",#N/A,FALSE,"historicBS";"is",#N/A,FALSE,"historicIS";"ratios",#N/A,FALSE,"ratios"}</definedName>
    <definedName name="______________________rwn5" hidden="1">{"glcbs",#N/A,FALSE,"GLCBS";"glccsbs",#N/A,FALSE,"GLCCSBS";"glcis",#N/A,FALSE,"GLCIS";"glccsis",#N/A,FALSE,"GLCCSIS";"glcrat1",#N/A,FALSE,"GLC-ratios1"}</definedName>
    <definedName name="______________________rwn6" hidden="1">{"glc1",#N/A,FALSE,"GLC";"glc2",#N/A,FALSE,"GLC";"glc3",#N/A,FALSE,"GLC";"glc4",#N/A,FALSE,"GLC";"glc5",#N/A,FALSE,"GLC"}</definedName>
    <definedName name="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rwn8" hidden="1">{"glc1",#N/A,FALSE,"GLC";"glc2",#N/A,FALSE,"GLC";"glc3",#N/A,FALSE,"GLC";"glc4",#N/A,FALSE,"GLC";"glc5",#N/A,FALSE,"GLC"}</definedName>
    <definedName name="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b2" hidden="1">{#N/A,#N/A,FALSE,"Aging Summary";#N/A,#N/A,FALSE,"Ratio Analysis";#N/A,#N/A,FALSE,"Test 120 Day Accts";#N/A,#N/A,FALSE,"Tickmarks"}</definedName>
    <definedName name="_____________________rwn1" hidden="1">{#N/A,#N/A,FALSE,"Aging Summary";#N/A,#N/A,FALSE,"Ratio Analysis";#N/A,#N/A,FALSE,"Test 120 Day Accts";#N/A,#N/A,FALSE,"Tickmarks"}</definedName>
    <definedName name="_____________________rwn10" hidden="1">{#N/A,#N/A,FALSE,"Aging Summary";#N/A,#N/A,FALSE,"Ratio Analysis";#N/A,#N/A,FALSE,"Test 120 Day Accts";#N/A,#N/A,FALSE,"Tickmarks"}</definedName>
    <definedName name="_____________________rwn3" hidden="1">{"assets",#N/A,FALSE,"historicBS";"liab",#N/A,FALSE,"historicBS";"is",#N/A,FALSE,"historicIS";"ratios",#N/A,FALSE,"ratios"}</definedName>
    <definedName name="_____________________rwn4" hidden="1">{"assets",#N/A,FALSE,"historicBS";"liab",#N/A,FALSE,"historicBS";"is",#N/A,FALSE,"historicIS";"ratios",#N/A,FALSE,"ratios"}</definedName>
    <definedName name="_____________________rwn5" hidden="1">{"glcbs",#N/A,FALSE,"GLCBS";"glccsbs",#N/A,FALSE,"GLCCSBS";"glcis",#N/A,FALSE,"GLCIS";"glccsis",#N/A,FALSE,"GLCCSIS";"glcrat1",#N/A,FALSE,"GLC-ratios1"}</definedName>
    <definedName name="_____________________rwn6" hidden="1">{"glc1",#N/A,FALSE,"GLC";"glc2",#N/A,FALSE,"GLC";"glc3",#N/A,FALSE,"GLC";"glc4",#N/A,FALSE,"GLC";"glc5",#N/A,FALSE,"GLC"}</definedName>
    <definedName name="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n8" hidden="1">{"glc1",#N/A,FALSE,"GLC";"glc2",#N/A,FALSE,"GLC";"glc3",#N/A,FALSE,"GLC";"glc4",#N/A,FALSE,"GLC";"glc5",#N/A,FALSE,"GLC"}</definedName>
    <definedName name="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wrn2" hidden="1">{"glc1",#N/A,FALSE,"GLC";"glc2",#N/A,FALSE,"GLC";"glc3",#N/A,FALSE,"GLC";"glc4",#N/A,FALSE,"GLC";"glc5",#N/A,FALSE,"GLC"}</definedName>
    <definedName name="____________________rwb2" hidden="1">{#N/A,#N/A,FALSE,"Aging Summary";#N/A,#N/A,FALSE,"Ratio Analysis";#N/A,#N/A,FALSE,"Test 120 Day Accts";#N/A,#N/A,FALSE,"Tickmarks"}</definedName>
    <definedName name="____________________rwn1" hidden="1">{#N/A,#N/A,FALSE,"Aging Summary";#N/A,#N/A,FALSE,"Ratio Analysis";#N/A,#N/A,FALSE,"Test 120 Day Accts";#N/A,#N/A,FALSE,"Tickmarks"}</definedName>
    <definedName name="____________________rwn10" hidden="1">{#N/A,#N/A,FALSE,"Aging Summary";#N/A,#N/A,FALSE,"Ratio Analysis";#N/A,#N/A,FALSE,"Test 120 Day Accts";#N/A,#N/A,FALSE,"Tickmarks"}</definedName>
    <definedName name="____________________rwn3" hidden="1">{"assets",#N/A,FALSE,"historicBS";"liab",#N/A,FALSE,"historicBS";"is",#N/A,FALSE,"historicIS";"ratios",#N/A,FALSE,"ratios"}</definedName>
    <definedName name="____________________rwn4" hidden="1">{"assets",#N/A,FALSE,"historicBS";"liab",#N/A,FALSE,"historicBS";"is",#N/A,FALSE,"historicIS";"ratios",#N/A,FALSE,"ratios"}</definedName>
    <definedName name="____________________rwn5" hidden="1">{"glcbs",#N/A,FALSE,"GLCBS";"glccsbs",#N/A,FALSE,"GLCCSBS";"glcis",#N/A,FALSE,"GLCIS";"glccsis",#N/A,FALSE,"GLCCSIS";"glcrat1",#N/A,FALSE,"GLC-ratios1"}</definedName>
    <definedName name="____________________rwn6" hidden="1">{"glc1",#N/A,FALSE,"GLC";"glc2",#N/A,FALSE,"GLC";"glc3",#N/A,FALSE,"GLC";"glc4",#N/A,FALSE,"GLC";"glc5",#N/A,FALSE,"GLC"}</definedName>
    <definedName name="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rwn8" hidden="1">{"glc1",#N/A,FALSE,"GLC";"glc2",#N/A,FALSE,"GLC";"glc3",#N/A,FALSE,"GLC";"glc4",#N/A,FALSE,"GLC";"glc5",#N/A,FALSE,"GLC"}</definedName>
    <definedName name="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wrn2" hidden="1">{"glc1",#N/A,FALSE,"GLC";"glc2",#N/A,FALSE,"GLC";"glc3",#N/A,FALSE,"GLC";"glc4",#N/A,FALSE,"GLC";"glc5",#N/A,FALSE,"GLC"}</definedName>
    <definedName name="___________________rwb2" hidden="1">{#N/A,#N/A,FALSE,"Aging Summary";#N/A,#N/A,FALSE,"Ratio Analysis";#N/A,#N/A,FALSE,"Test 120 Day Accts";#N/A,#N/A,FALSE,"Tickmarks"}</definedName>
    <definedName name="___________________rwn1" hidden="1">{#N/A,#N/A,FALSE,"Aging Summary";#N/A,#N/A,FALSE,"Ratio Analysis";#N/A,#N/A,FALSE,"Test 120 Day Accts";#N/A,#N/A,FALSE,"Tickmarks"}</definedName>
    <definedName name="___________________rwn10" hidden="1">{#N/A,#N/A,FALSE,"Aging Summary";#N/A,#N/A,FALSE,"Ratio Analysis";#N/A,#N/A,FALSE,"Test 120 Day Accts";#N/A,#N/A,FALSE,"Tickmarks"}</definedName>
    <definedName name="___________________rwn3" hidden="1">{"assets",#N/A,FALSE,"historicBS";"liab",#N/A,FALSE,"historicBS";"is",#N/A,FALSE,"historicIS";"ratios",#N/A,FALSE,"ratios"}</definedName>
    <definedName name="___________________rwn4" hidden="1">{"assets",#N/A,FALSE,"historicBS";"liab",#N/A,FALSE,"historicBS";"is",#N/A,FALSE,"historicIS";"ratios",#N/A,FALSE,"ratios"}</definedName>
    <definedName name="___________________rwn5" hidden="1">{"glcbs",#N/A,FALSE,"GLCBS";"glccsbs",#N/A,FALSE,"GLCCSBS";"glcis",#N/A,FALSE,"GLCIS";"glccsis",#N/A,FALSE,"GLCCSIS";"glcrat1",#N/A,FALSE,"GLC-ratios1"}</definedName>
    <definedName name="___________________rwn6" hidden="1">{"glc1",#N/A,FALSE,"GLC";"glc2",#N/A,FALSE,"GLC";"glc3",#N/A,FALSE,"GLC";"glc4",#N/A,FALSE,"GLC";"glc5",#N/A,FALSE,"GLC"}</definedName>
    <definedName name="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rwn8" hidden="1">{"glc1",#N/A,FALSE,"GLC";"glc2",#N/A,FALSE,"GLC";"glc3",#N/A,FALSE,"GLC";"glc4",#N/A,FALSE,"GLC";"glc5",#N/A,FALSE,"GLC"}</definedName>
    <definedName name="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wrn2" hidden="1">{"glc1",#N/A,FALSE,"GLC";"glc2",#N/A,FALSE,"GLC";"glc3",#N/A,FALSE,"GLC";"glc4",#N/A,FALSE,"GLC";"glc5",#N/A,FALSE,"GLC"}</definedName>
    <definedName name="__________________rwb2" hidden="1">{#N/A,#N/A,FALSE,"Aging Summary";#N/A,#N/A,FALSE,"Ratio Analysis";#N/A,#N/A,FALSE,"Test 120 Day Accts";#N/A,#N/A,FALSE,"Tickmarks"}</definedName>
    <definedName name="__________________rwn1" hidden="1">{#N/A,#N/A,FALSE,"Aging Summary";#N/A,#N/A,FALSE,"Ratio Analysis";#N/A,#N/A,FALSE,"Test 120 Day Accts";#N/A,#N/A,FALSE,"Tickmarks"}</definedName>
    <definedName name="__________________rwn10" hidden="1">{#N/A,#N/A,FALSE,"Aging Summary";#N/A,#N/A,FALSE,"Ratio Analysis";#N/A,#N/A,FALSE,"Test 120 Day Accts";#N/A,#N/A,FALSE,"Tickmarks"}</definedName>
    <definedName name="__________________rwn3" hidden="1">{"assets",#N/A,FALSE,"historicBS";"liab",#N/A,FALSE,"historicBS";"is",#N/A,FALSE,"historicIS";"ratios",#N/A,FALSE,"ratios"}</definedName>
    <definedName name="__________________rwn4" hidden="1">{"assets",#N/A,FALSE,"historicBS";"liab",#N/A,FALSE,"historicBS";"is",#N/A,FALSE,"historicIS";"ratios",#N/A,FALSE,"ratios"}</definedName>
    <definedName name="__________________rwn5" hidden="1">{"glcbs",#N/A,FALSE,"GLCBS";"glccsbs",#N/A,FALSE,"GLCCSBS";"glcis",#N/A,FALSE,"GLCIS";"glccsis",#N/A,FALSE,"GLCCSIS";"glcrat1",#N/A,FALSE,"GLC-ratios1"}</definedName>
    <definedName name="__________________rwn6" hidden="1">{"glc1",#N/A,FALSE,"GLC";"glc2",#N/A,FALSE,"GLC";"glc3",#N/A,FALSE,"GLC";"glc4",#N/A,FALSE,"GLC";"glc5",#N/A,FALSE,"GLC"}</definedName>
    <definedName name="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rwn8" hidden="1">{"glc1",#N/A,FALSE,"GLC";"glc2",#N/A,FALSE,"GLC";"glc3",#N/A,FALSE,"GLC";"glc4",#N/A,FALSE,"GLC";"glc5",#N/A,FALSE,"GLC"}</definedName>
    <definedName name="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wrn2" hidden="1">{"glc1",#N/A,FALSE,"GLC";"glc2",#N/A,FALSE,"GLC";"glc3",#N/A,FALSE,"GLC";"glc4",#N/A,FALSE,"GLC";"glc5",#N/A,FALSE,"GLC"}</definedName>
    <definedName name="_________________rwb2" hidden="1">{#N/A,#N/A,FALSE,"Aging Summary";#N/A,#N/A,FALSE,"Ratio Analysis";#N/A,#N/A,FALSE,"Test 120 Day Accts";#N/A,#N/A,FALSE,"Tickmarks"}</definedName>
    <definedName name="_________________rwn1" hidden="1">{#N/A,#N/A,FALSE,"Aging Summary";#N/A,#N/A,FALSE,"Ratio Analysis";#N/A,#N/A,FALSE,"Test 120 Day Accts";#N/A,#N/A,FALSE,"Tickmarks"}</definedName>
    <definedName name="_________________rwn10" hidden="1">{#N/A,#N/A,FALSE,"Aging Summary";#N/A,#N/A,FALSE,"Ratio Analysis";#N/A,#N/A,FALSE,"Test 120 Day Accts";#N/A,#N/A,FALSE,"Tickmarks"}</definedName>
    <definedName name="_________________rwn3" hidden="1">{"assets",#N/A,FALSE,"historicBS";"liab",#N/A,FALSE,"historicBS";"is",#N/A,FALSE,"historicIS";"ratios",#N/A,FALSE,"ratios"}</definedName>
    <definedName name="_________________rwn4" hidden="1">{"assets",#N/A,FALSE,"historicBS";"liab",#N/A,FALSE,"historicBS";"is",#N/A,FALSE,"historicIS";"ratios",#N/A,FALSE,"ratios"}</definedName>
    <definedName name="_________________rwn5" hidden="1">{"glcbs",#N/A,FALSE,"GLCBS";"glccsbs",#N/A,FALSE,"GLCCSBS";"glcis",#N/A,FALSE,"GLCIS";"glccsis",#N/A,FALSE,"GLCCSIS";"glcrat1",#N/A,FALSE,"GLC-ratios1"}</definedName>
    <definedName name="_________________rwn6" hidden="1">{"glc1",#N/A,FALSE,"GLC";"glc2",#N/A,FALSE,"GLC";"glc3",#N/A,FALSE,"GLC";"glc4",#N/A,FALSE,"GLC";"glc5",#N/A,FALSE,"GLC"}</definedName>
    <definedName name="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rwn8" hidden="1">{"glc1",#N/A,FALSE,"GLC";"glc2",#N/A,FALSE,"GLC";"glc3",#N/A,FALSE,"GLC";"glc4",#N/A,FALSE,"GLC";"glc5",#N/A,FALSE,"GLC"}</definedName>
    <definedName name="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wrn2" hidden="1">{"glc1",#N/A,FALSE,"GLC";"glc2",#N/A,FALSE,"GLC";"glc3",#N/A,FALSE,"GLC";"glc4",#N/A,FALSE,"GLC";"glc5",#N/A,FALSE,"GLC"}</definedName>
    <definedName name="_________________wrn222" hidden="1">{"glc1",#N/A,FALSE,"GLC";"glc2",#N/A,FALSE,"GLC";"glc3",#N/A,FALSE,"GLC";"glc4",#N/A,FALSE,"GLC";"glc5",#N/A,FALSE,"GLC"}</definedName>
    <definedName name="________________g2" hidden="1">{#N/A,#N/A,FALSE,"передел"}</definedName>
    <definedName name="________________rwb2" hidden="1">{#N/A,#N/A,FALSE,"Aging Summary";#N/A,#N/A,FALSE,"Ratio Analysis";#N/A,#N/A,FALSE,"Test 120 Day Accts";#N/A,#N/A,FALSE,"Tickmarks"}</definedName>
    <definedName name="________________rwn1" hidden="1">{#N/A,#N/A,FALSE,"Aging Summary";#N/A,#N/A,FALSE,"Ratio Analysis";#N/A,#N/A,FALSE,"Test 120 Day Accts";#N/A,#N/A,FALSE,"Tickmarks"}</definedName>
    <definedName name="________________rwn10" hidden="1">{#N/A,#N/A,FALSE,"Aging Summary";#N/A,#N/A,FALSE,"Ratio Analysis";#N/A,#N/A,FALSE,"Test 120 Day Accts";#N/A,#N/A,FALSE,"Tickmarks"}</definedName>
    <definedName name="________________rwn3" hidden="1">{"assets",#N/A,FALSE,"historicBS";"liab",#N/A,FALSE,"historicBS";"is",#N/A,FALSE,"historicIS";"ratios",#N/A,FALSE,"ratios"}</definedName>
    <definedName name="________________rwn4" hidden="1">{"assets",#N/A,FALSE,"historicBS";"liab",#N/A,FALSE,"historicBS";"is",#N/A,FALSE,"historicIS";"ratios",#N/A,FALSE,"ratios"}</definedName>
    <definedName name="________________rwn5" hidden="1">{"glcbs",#N/A,FALSE,"GLCBS";"glccsbs",#N/A,FALSE,"GLCCSBS";"glcis",#N/A,FALSE,"GLCIS";"glccsis",#N/A,FALSE,"GLCCSIS";"glcrat1",#N/A,FALSE,"GLC-ratios1"}</definedName>
    <definedName name="________________rwn6" hidden="1">{"glc1",#N/A,FALSE,"GLC";"glc2",#N/A,FALSE,"GLC";"glc3",#N/A,FALSE,"GLC";"glc4",#N/A,FALSE,"GLC";"glc5",#N/A,FALSE,"GLC"}</definedName>
    <definedName name="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rwn8" hidden="1">{"glc1",#N/A,FALSE,"GLC";"glc2",#N/A,FALSE,"GLC";"glc3",#N/A,FALSE,"GLC";"glc4",#N/A,FALSE,"GLC";"glc5",#N/A,FALSE,"GLC"}</definedName>
    <definedName name="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wrn2" hidden="1">{"glc1",#N/A,FALSE,"GLC";"glc2",#N/A,FALSE,"GLC";"glc3",#N/A,FALSE,"GLC";"glc4",#N/A,FALSE,"GLC";"glc5",#N/A,FALSE,"GLC"}</definedName>
    <definedName name="________________wrn222" hidden="1">{"glc1",#N/A,FALSE,"GLC";"glc2",#N/A,FALSE,"GLC";"glc3",#N/A,FALSE,"GLC";"glc4",#N/A,FALSE,"GLC";"glc5",#N/A,FALSE,"GLC"}</definedName>
    <definedName name="_______________rwb2" hidden="1">{#N/A,#N/A,FALSE,"Aging Summary";#N/A,#N/A,FALSE,"Ratio Analysis";#N/A,#N/A,FALSE,"Test 120 Day Accts";#N/A,#N/A,FALSE,"Tickmarks"}</definedName>
    <definedName name="_______________rwn1" hidden="1">{#N/A,#N/A,FALSE,"Aging Summary";#N/A,#N/A,FALSE,"Ratio Analysis";#N/A,#N/A,FALSE,"Test 120 Day Accts";#N/A,#N/A,FALSE,"Tickmarks"}</definedName>
    <definedName name="_______________rwn10" hidden="1">{#N/A,#N/A,FALSE,"Aging Summary";#N/A,#N/A,FALSE,"Ratio Analysis";#N/A,#N/A,FALSE,"Test 120 Day Accts";#N/A,#N/A,FALSE,"Tickmarks"}</definedName>
    <definedName name="_______________rwn3" hidden="1">{"assets",#N/A,FALSE,"historicBS";"liab",#N/A,FALSE,"historicBS";"is",#N/A,FALSE,"historicIS";"ratios",#N/A,FALSE,"ratios"}</definedName>
    <definedName name="_______________rwn4" hidden="1">{"assets",#N/A,FALSE,"historicBS";"liab",#N/A,FALSE,"historicBS";"is",#N/A,FALSE,"historicIS";"ratios",#N/A,FALSE,"ratios"}</definedName>
    <definedName name="_______________rwn5" hidden="1">{"glcbs",#N/A,FALSE,"GLCBS";"glccsbs",#N/A,FALSE,"GLCCSBS";"glcis",#N/A,FALSE,"GLCIS";"glccsis",#N/A,FALSE,"GLCCSIS";"glcrat1",#N/A,FALSE,"GLC-ratios1"}</definedName>
    <definedName name="_______________rwn6" hidden="1">{"glc1",#N/A,FALSE,"GLC";"glc2",#N/A,FALSE,"GLC";"glc3",#N/A,FALSE,"GLC";"glc4",#N/A,FALSE,"GLC";"glc5",#N/A,FALSE,"GLC"}</definedName>
    <definedName name="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rwn8" hidden="1">{"glc1",#N/A,FALSE,"GLC";"glc2",#N/A,FALSE,"GLC";"glc3",#N/A,FALSE,"GLC";"glc4",#N/A,FALSE,"GLC";"glc5",#N/A,FALSE,"GLC"}</definedName>
    <definedName name="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wrn2" hidden="1">{"glc1",#N/A,FALSE,"GLC";"glc2",#N/A,FALSE,"GLC";"glc3",#N/A,FALSE,"GLC";"glc4",#N/A,FALSE,"GLC";"glc5",#N/A,FALSE,"GLC"}</definedName>
    <definedName name="_______________wrn222" hidden="1">{"glc1",#N/A,FALSE,"GLC";"glc2",#N/A,FALSE,"GLC";"glc3",#N/A,FALSE,"GLC";"glc4",#N/A,FALSE,"GLC";"glc5",#N/A,FALSE,"GLC"}</definedName>
    <definedName name="______________g2" hidden="1">{#N/A,#N/A,FALSE,"передел"}</definedName>
    <definedName name="______________rwb2" hidden="1">{#N/A,#N/A,FALSE,"Aging Summary";#N/A,#N/A,FALSE,"Ratio Analysis";#N/A,#N/A,FALSE,"Test 120 Day Accts";#N/A,#N/A,FALSE,"Tickmarks"}</definedName>
    <definedName name="______________rwn1" hidden="1">{#N/A,#N/A,FALSE,"Aging Summary";#N/A,#N/A,FALSE,"Ratio Analysis";#N/A,#N/A,FALSE,"Test 120 Day Accts";#N/A,#N/A,FALSE,"Tickmarks"}</definedName>
    <definedName name="______________rwn10" hidden="1">{#N/A,#N/A,FALSE,"Aging Summary";#N/A,#N/A,FALSE,"Ratio Analysis";#N/A,#N/A,FALSE,"Test 120 Day Accts";#N/A,#N/A,FALSE,"Tickmarks"}</definedName>
    <definedName name="______________rwn3" hidden="1">{"assets",#N/A,FALSE,"historicBS";"liab",#N/A,FALSE,"historicBS";"is",#N/A,FALSE,"historicIS";"ratios",#N/A,FALSE,"ratios"}</definedName>
    <definedName name="______________rwn4" hidden="1">{"assets",#N/A,FALSE,"historicBS";"liab",#N/A,FALSE,"historicBS";"is",#N/A,FALSE,"historicIS";"ratios",#N/A,FALSE,"ratios"}</definedName>
    <definedName name="______________rwn5" hidden="1">{"glcbs",#N/A,FALSE,"GLCBS";"glccsbs",#N/A,FALSE,"GLCCSBS";"glcis",#N/A,FALSE,"GLCIS";"glccsis",#N/A,FALSE,"GLCCSIS";"glcrat1",#N/A,FALSE,"GLC-ratios1"}</definedName>
    <definedName name="______________rwn6" hidden="1">{"glc1",#N/A,FALSE,"GLC";"glc2",#N/A,FALSE,"GLC";"glc3",#N/A,FALSE,"GLC";"glc4",#N/A,FALSE,"GLC";"glc5",#N/A,FALSE,"GLC"}</definedName>
    <definedName name="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rwn8" hidden="1">{"glc1",#N/A,FALSE,"GLC";"glc2",#N/A,FALSE,"GLC";"glc3",#N/A,FALSE,"GLC";"glc4",#N/A,FALSE,"GLC";"glc5",#N/A,FALSE,"GLC"}</definedName>
    <definedName name="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wrn2" hidden="1">{"glc1",#N/A,FALSE,"GLC";"glc2",#N/A,FALSE,"GLC";"glc3",#N/A,FALSE,"GLC";"glc4",#N/A,FALSE,"GLC";"glc5",#N/A,FALSE,"GLC"}</definedName>
    <definedName name="_____________llc2" hidden="1">{"konoplin - Личное представление",#N/A,TRUE,"ФинПлан_1кв";"konoplin - Личное представление",#N/A,TRUE,"ФинПлан_2кв"}</definedName>
    <definedName name="_____________rwb2" hidden="1">{#N/A,#N/A,FALSE,"Aging Summary";#N/A,#N/A,FALSE,"Ratio Analysis";#N/A,#N/A,FALSE,"Test 120 Day Accts";#N/A,#N/A,FALSE,"Tickmarks"}</definedName>
    <definedName name="_____________rwn1" hidden="1">{#N/A,#N/A,FALSE,"Aging Summary";#N/A,#N/A,FALSE,"Ratio Analysis";#N/A,#N/A,FALSE,"Test 120 Day Accts";#N/A,#N/A,FALSE,"Tickmarks"}</definedName>
    <definedName name="_____________rwn10" hidden="1">{#N/A,#N/A,FALSE,"Aging Summary";#N/A,#N/A,FALSE,"Ratio Analysis";#N/A,#N/A,FALSE,"Test 120 Day Accts";#N/A,#N/A,FALSE,"Tickmarks"}</definedName>
    <definedName name="_____________rwn3" hidden="1">{"assets",#N/A,FALSE,"historicBS";"liab",#N/A,FALSE,"historicBS";"is",#N/A,FALSE,"historicIS";"ratios",#N/A,FALSE,"ratios"}</definedName>
    <definedName name="_____________rwn4" hidden="1">{"assets",#N/A,FALSE,"historicBS";"liab",#N/A,FALSE,"historicBS";"is",#N/A,FALSE,"historicIS";"ratios",#N/A,FALSE,"ratios"}</definedName>
    <definedName name="_____________rwn5" hidden="1">{"glcbs",#N/A,FALSE,"GLCBS";"glccsbs",#N/A,FALSE,"GLCCSBS";"glcis",#N/A,FALSE,"GLCIS";"glccsis",#N/A,FALSE,"GLCCSIS";"glcrat1",#N/A,FALSE,"GLC-ratios1"}</definedName>
    <definedName name="_____________rwn6" hidden="1">{"glc1",#N/A,FALSE,"GLC";"glc2",#N/A,FALSE,"GLC";"glc3",#N/A,FALSE,"GLC";"glc4",#N/A,FALSE,"GLC";"glc5",#N/A,FALSE,"GLC"}</definedName>
    <definedName name="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rwn8" hidden="1">{"glc1",#N/A,FALSE,"GLC";"glc2",#N/A,FALSE,"GLC";"glc3",#N/A,FALSE,"GLC";"glc4",#N/A,FALSE,"GLC";"glc5",#N/A,FALSE,"GLC"}</definedName>
    <definedName name="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g2" hidden="1">{#N/A,#N/A,FALSE,"передел"}</definedName>
    <definedName name="____________llc2" hidden="1">{"konoplin - Личное представление",#N/A,TRUE,"ФинПлан_1кв";"konoplin - Личное представление",#N/A,TRUE,"ФинПлан_2кв"}</definedName>
    <definedName name="____________rwb2" hidden="1">{#N/A,#N/A,FALSE,"Aging Summary";#N/A,#N/A,FALSE,"Ratio Analysis";#N/A,#N/A,FALSE,"Test 120 Day Accts";#N/A,#N/A,FALSE,"Tickmarks"}</definedName>
    <definedName name="____________rwn1" hidden="1">{#N/A,#N/A,FALSE,"Aging Summary";#N/A,#N/A,FALSE,"Ratio Analysis";#N/A,#N/A,FALSE,"Test 120 Day Accts";#N/A,#N/A,FALSE,"Tickmarks"}</definedName>
    <definedName name="____________rwn10" hidden="1">{#N/A,#N/A,FALSE,"Aging Summary";#N/A,#N/A,FALSE,"Ratio Analysis";#N/A,#N/A,FALSE,"Test 120 Day Accts";#N/A,#N/A,FALSE,"Tickmarks"}</definedName>
    <definedName name="____________rwn3" hidden="1">{"assets",#N/A,FALSE,"historicBS";"liab",#N/A,FALSE,"historicBS";"is",#N/A,FALSE,"historicIS";"ratios",#N/A,FALSE,"ratios"}</definedName>
    <definedName name="____________rwn4" hidden="1">{"assets",#N/A,FALSE,"historicBS";"liab",#N/A,FALSE,"historicBS";"is",#N/A,FALSE,"historicIS";"ratios",#N/A,FALSE,"ratios"}</definedName>
    <definedName name="____________rwn5" hidden="1">{"glcbs",#N/A,FALSE,"GLCBS";"glccsbs",#N/A,FALSE,"GLCCSBS";"glcis",#N/A,FALSE,"GLCIS";"glccsis",#N/A,FALSE,"GLCCSIS";"glcrat1",#N/A,FALSE,"GLC-ratios1"}</definedName>
    <definedName name="____________rwn6" hidden="1">{"glc1",#N/A,FALSE,"GLC";"glc2",#N/A,FALSE,"GLC";"glc3",#N/A,FALSE,"GLC";"glc4",#N/A,FALSE,"GLC";"glc5",#N/A,FALSE,"GLC"}</definedName>
    <definedName name="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rwn8" hidden="1">{"glc1",#N/A,FALSE,"GLC";"glc2",#N/A,FALSE,"GLC";"glc3",#N/A,FALSE,"GLC";"glc4",#N/A,FALSE,"GLC";"glc5",#N/A,FALSE,"GLC"}</definedName>
    <definedName name="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g2" hidden="1">{#N/A,#N/A,FALSE,"передел"}</definedName>
    <definedName name="___________llc2" hidden="1">{"konoplin - Личное представление",#N/A,TRUE,"ФинПлан_1кв";"konoplin - Личное представление",#N/A,TRUE,"ФинПлан_2кв"}</definedName>
    <definedName name="___________rwb2" hidden="1">{#N/A,#N/A,FALSE,"Aging Summary";#N/A,#N/A,FALSE,"Ratio Analysis";#N/A,#N/A,FALSE,"Test 120 Day Accts";#N/A,#N/A,FALSE,"Tickmarks"}</definedName>
    <definedName name="___________rwn1" hidden="1">{#N/A,#N/A,FALSE,"Aging Summary";#N/A,#N/A,FALSE,"Ratio Analysis";#N/A,#N/A,FALSE,"Test 120 Day Accts";#N/A,#N/A,FALSE,"Tickmarks"}</definedName>
    <definedName name="___________rwn10" hidden="1">{#N/A,#N/A,FALSE,"Aging Summary";#N/A,#N/A,FALSE,"Ratio Analysis";#N/A,#N/A,FALSE,"Test 120 Day Accts";#N/A,#N/A,FALSE,"Tickmarks"}</definedName>
    <definedName name="___________rwn3" hidden="1">{"assets",#N/A,FALSE,"historicBS";"liab",#N/A,FALSE,"historicBS";"is",#N/A,FALSE,"historicIS";"ratios",#N/A,FALSE,"ratios"}</definedName>
    <definedName name="___________rwn4" hidden="1">{"assets",#N/A,FALSE,"historicBS";"liab",#N/A,FALSE,"historicBS";"is",#N/A,FALSE,"historicIS";"ratios",#N/A,FALSE,"ratios"}</definedName>
    <definedName name="___________rwn5" hidden="1">{"glcbs",#N/A,FALSE,"GLCBS";"glccsbs",#N/A,FALSE,"GLCCSBS";"glcis",#N/A,FALSE,"GLCIS";"glccsis",#N/A,FALSE,"GLCCSIS";"glcrat1",#N/A,FALSE,"GLC-ratios1"}</definedName>
    <definedName name="___________rwn6" hidden="1">{"glc1",#N/A,FALSE,"GLC";"glc2",#N/A,FALSE,"GLC";"glc3",#N/A,FALSE,"GLC";"glc4",#N/A,FALSE,"GLC";"glc5",#N/A,FALSE,"GLC"}</definedName>
    <definedName name="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rwn8" hidden="1">{"glc1",#N/A,FALSE,"GLC";"glc2",#N/A,FALSE,"GLC";"glc3",#N/A,FALSE,"GLC";"glc4",#N/A,FALSE,"GLC";"glc5",#N/A,FALSE,"GLC"}</definedName>
    <definedName name="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wrn2" hidden="1">{"glc1",#N/A,FALSE,"GLC";"glc2",#N/A,FALSE,"GLC";"glc3",#N/A,FALSE,"GLC";"glc4",#N/A,FALSE,"GLC";"glc5",#N/A,FALSE,"GLC"}</definedName>
    <definedName name="__________g2" hidden="1">{#N/A,#N/A,FALSE,"передел"}</definedName>
    <definedName name="__________llc2" hidden="1">{"konoplin - Личное представление",#N/A,TRUE,"ФинПлан_1кв";"konoplin - Личное представление",#N/A,TRUE,"ФинПлан_2кв"}</definedName>
    <definedName name="__________rwb2" hidden="1">{#N/A,#N/A,FALSE,"Aging Summary";#N/A,#N/A,FALSE,"Ratio Analysis";#N/A,#N/A,FALSE,"Test 120 Day Accts";#N/A,#N/A,FALSE,"Tickmarks"}</definedName>
    <definedName name="__________rwn1" hidden="1">{#N/A,#N/A,FALSE,"Aging Summary";#N/A,#N/A,FALSE,"Ratio Analysis";#N/A,#N/A,FALSE,"Test 120 Day Accts";#N/A,#N/A,FALSE,"Tickmarks"}</definedName>
    <definedName name="__________rwn10" hidden="1">{#N/A,#N/A,FALSE,"Aging Summary";#N/A,#N/A,FALSE,"Ratio Analysis";#N/A,#N/A,FALSE,"Test 120 Day Accts";#N/A,#N/A,FALSE,"Tickmarks"}</definedName>
    <definedName name="__________rwn3" hidden="1">{"assets",#N/A,FALSE,"historicBS";"liab",#N/A,FALSE,"historicBS";"is",#N/A,FALSE,"historicIS";"ratios",#N/A,FALSE,"ratios"}</definedName>
    <definedName name="__________rwn4" hidden="1">{"assets",#N/A,FALSE,"historicBS";"liab",#N/A,FALSE,"historicBS";"is",#N/A,FALSE,"historicIS";"ratios",#N/A,FALSE,"ratios"}</definedName>
    <definedName name="__________rwn5" hidden="1">{"glcbs",#N/A,FALSE,"GLCBS";"glccsbs",#N/A,FALSE,"GLCCSBS";"glcis",#N/A,FALSE,"GLCIS";"glccsis",#N/A,FALSE,"GLCCSIS";"glcrat1",#N/A,FALSE,"GLC-ratios1"}</definedName>
    <definedName name="__________rwn6" hidden="1">{"glc1",#N/A,FALSE,"GLC";"glc2",#N/A,FALSE,"GLC";"glc3",#N/A,FALSE,"GLC";"glc4",#N/A,FALSE,"GLC";"glc5",#N/A,FALSE,"GLC"}</definedName>
    <definedName name="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rwn8" hidden="1">{"glc1",#N/A,FALSE,"GLC";"glc2",#N/A,FALSE,"GLC";"glc3",#N/A,FALSE,"GLC";"glc4",#N/A,FALSE,"GLC";"glc5",#N/A,FALSE,"GLC"}</definedName>
    <definedName name="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g2" hidden="1">{#N/A,#N/A,FALSE,"передел"}</definedName>
    <definedName name="_________llc2" hidden="1">{"konoplin - Личное представление",#N/A,TRUE,"ФинПлан_1кв";"konoplin - Личное представление",#N/A,TRUE,"ФинПлан_2кв"}</definedName>
    <definedName name="_________rwb2" hidden="1">{#N/A,#N/A,FALSE,"Aging Summary";#N/A,#N/A,FALSE,"Ratio Analysis";#N/A,#N/A,FALSE,"Test 120 Day Accts";#N/A,#N/A,FALSE,"Tickmarks"}</definedName>
    <definedName name="_________rwn1" hidden="1">{#N/A,#N/A,FALSE,"Aging Summary";#N/A,#N/A,FALSE,"Ratio Analysis";#N/A,#N/A,FALSE,"Test 120 Day Accts";#N/A,#N/A,FALSE,"Tickmarks"}</definedName>
    <definedName name="_________rwn10" hidden="1">{#N/A,#N/A,FALSE,"Aging Summary";#N/A,#N/A,FALSE,"Ratio Analysis";#N/A,#N/A,FALSE,"Test 120 Day Accts";#N/A,#N/A,FALSE,"Tickmarks"}</definedName>
    <definedName name="_________rwn3" hidden="1">{"assets",#N/A,FALSE,"historicBS";"liab",#N/A,FALSE,"historicBS";"is",#N/A,FALSE,"historicIS";"ratios",#N/A,FALSE,"ratios"}</definedName>
    <definedName name="_________rwn4" hidden="1">{"assets",#N/A,FALSE,"historicBS";"liab",#N/A,FALSE,"historicBS";"is",#N/A,FALSE,"historicIS";"ratios",#N/A,FALSE,"ratios"}</definedName>
    <definedName name="_________rwn5" hidden="1">{"glcbs",#N/A,FALSE,"GLCBS";"glccsbs",#N/A,FALSE,"GLCCSBS";"glcis",#N/A,FALSE,"GLCIS";"glccsis",#N/A,FALSE,"GLCCSIS";"glcrat1",#N/A,FALSE,"GLC-ratios1"}</definedName>
    <definedName name="_________rwn6" hidden="1">{"glc1",#N/A,FALSE,"GLC";"glc2",#N/A,FALSE,"GLC";"glc3",#N/A,FALSE,"GLC";"glc4",#N/A,FALSE,"GLC";"glc5",#N/A,FALSE,"GLC"}</definedName>
    <definedName name="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rwn8" hidden="1">{"glc1",#N/A,FALSE,"GLC";"glc2",#N/A,FALSE,"GLC";"glc3",#N/A,FALSE,"GLC";"glc4",#N/A,FALSE,"GLC";"glc5",#N/A,FALSE,"GLC"}</definedName>
    <definedName name="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g2" hidden="1">{#N/A,#N/A,FALSE,"передел"}</definedName>
    <definedName name="________llc2" hidden="1">{"konoplin - Личное представление",#N/A,TRUE,"ФинПлан_1кв";"konoplin - Личное представление",#N/A,TRUE,"ФинПлан_2кв"}</definedName>
    <definedName name="________rwb2" hidden="1">{#N/A,#N/A,FALSE,"Aging Summary";#N/A,#N/A,FALSE,"Ratio Analysis";#N/A,#N/A,FALSE,"Test 120 Day Accts";#N/A,#N/A,FALSE,"Tickmarks"}</definedName>
    <definedName name="________rwn1" hidden="1">{#N/A,#N/A,FALSE,"Aging Summary";#N/A,#N/A,FALSE,"Ratio Analysis";#N/A,#N/A,FALSE,"Test 120 Day Accts";#N/A,#N/A,FALSE,"Tickmarks"}</definedName>
    <definedName name="________rwn10" hidden="1">{#N/A,#N/A,FALSE,"Aging Summary";#N/A,#N/A,FALSE,"Ratio Analysis";#N/A,#N/A,FALSE,"Test 120 Day Accts";#N/A,#N/A,FALSE,"Tickmarks"}</definedName>
    <definedName name="________rwn3" hidden="1">{"assets",#N/A,FALSE,"historicBS";"liab",#N/A,FALSE,"historicBS";"is",#N/A,FALSE,"historicIS";"ratios",#N/A,FALSE,"ratios"}</definedName>
    <definedName name="________rwn4" hidden="1">{"assets",#N/A,FALSE,"historicBS";"liab",#N/A,FALSE,"historicBS";"is",#N/A,FALSE,"historicIS";"ratios",#N/A,FALSE,"ratios"}</definedName>
    <definedName name="________rwn5" hidden="1">{"glcbs",#N/A,FALSE,"GLCBS";"glccsbs",#N/A,FALSE,"GLCCSBS";"glcis",#N/A,FALSE,"GLCIS";"glccsis",#N/A,FALSE,"GLCCSIS";"glcrat1",#N/A,FALSE,"GLC-ratios1"}</definedName>
    <definedName name="________rwn6" hidden="1">{"glc1",#N/A,FALSE,"GLC";"glc2",#N/A,FALSE,"GLC";"glc3",#N/A,FALSE,"GLC";"glc4",#N/A,FALSE,"GLC";"glc5",#N/A,FALSE,"GLC"}</definedName>
    <definedName name="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rwn8" hidden="1">{"glc1",#N/A,FALSE,"GLC";"glc2",#N/A,FALSE,"GLC";"glc3",#N/A,FALSE,"GLC";"glc4",#N/A,FALSE,"GLC";"glc5",#N/A,FALSE,"GLC"}</definedName>
    <definedName name="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g2" hidden="1">{#N/A,#N/A,FALSE,"передел"}</definedName>
    <definedName name="_______llc2" hidden="1">{"konoplin - Личное представление",#N/A,TRUE,"ФинПлан_1кв";"konoplin - Личное представление",#N/A,TRUE,"ФинПлан_2кв"}</definedName>
    <definedName name="_______rwb2" hidden="1">{#N/A,#N/A,FALSE,"Aging Summary";#N/A,#N/A,FALSE,"Ratio Analysis";#N/A,#N/A,FALSE,"Test 120 Day Accts";#N/A,#N/A,FALSE,"Tickmarks"}</definedName>
    <definedName name="_______rwn1" hidden="1">{#N/A,#N/A,FALSE,"Aging Summary";#N/A,#N/A,FALSE,"Ratio Analysis";#N/A,#N/A,FALSE,"Test 120 Day Accts";#N/A,#N/A,FALSE,"Tickmarks"}</definedName>
    <definedName name="_______rwn10" hidden="1">{#N/A,#N/A,FALSE,"Aging Summary";#N/A,#N/A,FALSE,"Ratio Analysis";#N/A,#N/A,FALSE,"Test 120 Day Accts";#N/A,#N/A,FALSE,"Tickmarks"}</definedName>
    <definedName name="_______rwn3" hidden="1">{"assets",#N/A,FALSE,"historicBS";"liab",#N/A,FALSE,"historicBS";"is",#N/A,FALSE,"historicIS";"ratios",#N/A,FALSE,"ratios"}</definedName>
    <definedName name="_______rwn4" hidden="1">{"assets",#N/A,FALSE,"historicBS";"liab",#N/A,FALSE,"historicBS";"is",#N/A,FALSE,"historicIS";"ratios",#N/A,FALSE,"ratios"}</definedName>
    <definedName name="_______rwn5" hidden="1">{"glcbs",#N/A,FALSE,"GLCBS";"glccsbs",#N/A,FALSE,"GLCCSBS";"glcis",#N/A,FALSE,"GLCIS";"glccsis",#N/A,FALSE,"GLCCSIS";"glcrat1",#N/A,FALSE,"GLC-ratios1"}</definedName>
    <definedName name="_______rwn6" hidden="1">{"glc1",#N/A,FALSE,"GLC";"glc2",#N/A,FALSE,"GLC";"glc3",#N/A,FALSE,"GLC";"glc4",#N/A,FALSE,"GLC";"glc5",#N/A,FALSE,"GLC"}</definedName>
    <definedName name="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rwn8" hidden="1">{"glc1",#N/A,FALSE,"GLC";"glc2",#N/A,FALSE,"GLC";"glc3",#N/A,FALSE,"GLC";"glc4",#N/A,FALSE,"GLC";"glc5",#N/A,FALSE,"GLC"}</definedName>
    <definedName name="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g2" hidden="1">{#N/A,#N/A,FALSE,"передел"}</definedName>
    <definedName name="______gg2" hidden="1">{#N/A,#N/A,FALSE,"передел"}</definedName>
    <definedName name="______llc2" hidden="1">{"konoplin - Личное представление",#N/A,TRUE,"ФинПлан_1кв";"konoplin - Личное представление",#N/A,TRUE,"ФинПлан_2кв"}</definedName>
    <definedName name="______rwb2" hidden="1">{#N/A,#N/A,FALSE,"Aging Summary";#N/A,#N/A,FALSE,"Ratio Analysis";#N/A,#N/A,FALSE,"Test 120 Day Accts";#N/A,#N/A,FALSE,"Tickmarks"}</definedName>
    <definedName name="______rwn1" hidden="1">{#N/A,#N/A,FALSE,"Aging Summary";#N/A,#N/A,FALSE,"Ratio Analysis";#N/A,#N/A,FALSE,"Test 120 Day Accts";#N/A,#N/A,FALSE,"Tickmarks"}</definedName>
    <definedName name="______rwn10" hidden="1">{#N/A,#N/A,FALSE,"Aging Summary";#N/A,#N/A,FALSE,"Ratio Analysis";#N/A,#N/A,FALSE,"Test 120 Day Accts";#N/A,#N/A,FALSE,"Tickmarks"}</definedName>
    <definedName name="______rwn3" hidden="1">{"assets",#N/A,FALSE,"historicBS";"liab",#N/A,FALSE,"historicBS";"is",#N/A,FALSE,"historicIS";"ratios",#N/A,FALSE,"ratios"}</definedName>
    <definedName name="______rwn4" hidden="1">{"assets",#N/A,FALSE,"historicBS";"liab",#N/A,FALSE,"historicBS";"is",#N/A,FALSE,"historicIS";"ratios",#N/A,FALSE,"ratios"}</definedName>
    <definedName name="______rwn5" hidden="1">{"glcbs",#N/A,FALSE,"GLCBS";"glccsbs",#N/A,FALSE,"GLCCSBS";"glcis",#N/A,FALSE,"GLCIS";"glccsis",#N/A,FALSE,"GLCCSIS";"glcrat1",#N/A,FALSE,"GLC-ratios1"}</definedName>
    <definedName name="______rwn6" hidden="1">{"glc1",#N/A,FALSE,"GLC";"glc2",#N/A,FALSE,"GLC";"glc3",#N/A,FALSE,"GLC";"glc4",#N/A,FALSE,"GLC";"glc5",#N/A,FALSE,"GLC"}</definedName>
    <definedName name="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rwn8" hidden="1">{"glc1",#N/A,FALSE,"GLC";"glc2",#N/A,FALSE,"GLC";"glc3",#N/A,FALSE,"GLC";"glc4",#N/A,FALSE,"GLC";"glc5",#N/A,FALSE,"GLC"}</definedName>
    <definedName name="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g2" hidden="1">{#N/A,#N/A,FALSE,"передел"}</definedName>
    <definedName name="_____llc2" hidden="1">{"konoplin - Личное представление",#N/A,TRUE,"ФинПлан_1кв";"konoplin - Личное представление",#N/A,TRUE,"ФинПлан_2кв"}</definedName>
    <definedName name="_____rwb2" hidden="1">{#N/A,#N/A,FALSE,"Aging Summary";#N/A,#N/A,FALSE,"Ratio Analysis";#N/A,#N/A,FALSE,"Test 120 Day Accts";#N/A,#N/A,FALSE,"Tickmarks"}</definedName>
    <definedName name="_____rwn1" hidden="1">{#N/A,#N/A,FALSE,"Aging Summary";#N/A,#N/A,FALSE,"Ratio Analysis";#N/A,#N/A,FALSE,"Test 120 Day Accts";#N/A,#N/A,FALSE,"Tickmarks"}</definedName>
    <definedName name="_____rwn10" hidden="1">{#N/A,#N/A,FALSE,"Aging Summary";#N/A,#N/A,FALSE,"Ratio Analysis";#N/A,#N/A,FALSE,"Test 120 Day Accts";#N/A,#N/A,FALSE,"Tickmarks"}</definedName>
    <definedName name="_____rwn3" hidden="1">{"assets",#N/A,FALSE,"historicBS";"liab",#N/A,FALSE,"historicBS";"is",#N/A,FALSE,"historicIS";"ratios",#N/A,FALSE,"ratios"}</definedName>
    <definedName name="_____rwn4" hidden="1">{"assets",#N/A,FALSE,"historicBS";"liab",#N/A,FALSE,"historicBS";"is",#N/A,FALSE,"historicIS";"ratios",#N/A,FALSE,"ratios"}</definedName>
    <definedName name="_____rwn5" hidden="1">{"glcbs",#N/A,FALSE,"GLCBS";"glccsbs",#N/A,FALSE,"GLCCSBS";"glcis",#N/A,FALSE,"GLCIS";"glccsis",#N/A,FALSE,"GLCCSIS";"glcrat1",#N/A,FALSE,"GLC-ratios1"}</definedName>
    <definedName name="_____rwn6" hidden="1">{"glc1",#N/A,FALSE,"GLC";"glc2",#N/A,FALSE,"GLC";"glc3",#N/A,FALSE,"GLC";"glc4",#N/A,FALSE,"GLC";"glc5",#N/A,FALSE,"GLC"}</definedName>
    <definedName name="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rwn8" hidden="1">{"glc1",#N/A,FALSE,"GLC";"glc2",#N/A,FALSE,"GLC";"glc3",#N/A,FALSE,"GLC";"glc4",#N/A,FALSE,"GLC";"glc5",#N/A,FALSE,"GLC"}</definedName>
    <definedName name="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g2" hidden="1">{#N/A,#N/A,FALSE,"передел"}</definedName>
    <definedName name="____llc2" hidden="1">{"konoplin - Личное представление",#N/A,TRUE,"ФинПлан_1кв";"konoplin - Личное представление",#N/A,TRUE,"ФинПлан_2кв"}</definedName>
    <definedName name="____rwb2" hidden="1">{#N/A,#N/A,FALSE,"Aging Summary";#N/A,#N/A,FALSE,"Ratio Analysis";#N/A,#N/A,FALSE,"Test 120 Day Accts";#N/A,#N/A,FALSE,"Tickmarks"}</definedName>
    <definedName name="____rwn1" hidden="1">{#N/A,#N/A,FALSE,"Aging Summary";#N/A,#N/A,FALSE,"Ratio Analysis";#N/A,#N/A,FALSE,"Test 120 Day Accts";#N/A,#N/A,FALSE,"Tickmarks"}</definedName>
    <definedName name="____rwn10" hidden="1">{#N/A,#N/A,FALSE,"Aging Summary";#N/A,#N/A,FALSE,"Ratio Analysis";#N/A,#N/A,FALSE,"Test 120 Day Accts";#N/A,#N/A,FALSE,"Tickmarks"}</definedName>
    <definedName name="____rwn3" hidden="1">{"assets",#N/A,FALSE,"historicBS";"liab",#N/A,FALSE,"historicBS";"is",#N/A,FALSE,"historicIS";"ratios",#N/A,FALSE,"ratios"}</definedName>
    <definedName name="____rwn4" hidden="1">{"assets",#N/A,FALSE,"historicBS";"liab",#N/A,FALSE,"historicBS";"is",#N/A,FALSE,"historicIS";"ratios",#N/A,FALSE,"ratios"}</definedName>
    <definedName name="____rwn5" hidden="1">{"glcbs",#N/A,FALSE,"GLCBS";"glccsbs",#N/A,FALSE,"GLCCSBS";"glcis",#N/A,FALSE,"GLCIS";"glccsis",#N/A,FALSE,"GLCCSIS";"glcrat1",#N/A,FALSE,"GLC-ratios1"}</definedName>
    <definedName name="____rwn6" hidden="1">{"glc1",#N/A,FALSE,"GLC";"glc2",#N/A,FALSE,"GLC";"glc3",#N/A,FALSE,"GLC";"glc4",#N/A,FALSE,"GLC";"glc5",#N/A,FALSE,"GLC"}</definedName>
    <definedName name="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rwn8" hidden="1">{"glc1",#N/A,FALSE,"GLC";"glc2",#N/A,FALSE,"GLC";"glc3",#N/A,FALSE,"GLC";"glc4",#N/A,FALSE,"GLC";"glc5",#N/A,FALSE,"GLC"}</definedName>
    <definedName name="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1__123Graph_ADIAGRAMM_3" hidden="1">[1]Graphdata!$B$3:$E$3</definedName>
    <definedName name="___10__123Graph_DDIAGRAMM_3" hidden="1">[1]Graphdata!$B$8:$E$8</definedName>
    <definedName name="___11__123Graph_DDIAGRAMM_4" hidden="1">[1]Graphdata!$B$26:$B$26</definedName>
    <definedName name="___12__123Graph_DDIAGRAMM_6" hidden="1">[1]Graphdata!$B$63:$B$63</definedName>
    <definedName name="___13__123Graph_EDIAGRAMM_3" hidden="1">[1]Graphdata!$B$9:$F$9</definedName>
    <definedName name="___14__123Graph_EDIAGRAMM_4" hidden="1">[1]Graphdata!$B$27:$B$27</definedName>
    <definedName name="___15__123Graph_FDIAGRAMM_3" hidden="1">[1]Graphdata!$B$11:$F$11</definedName>
    <definedName name="___16__123Graph_FDIAGRAMM_4" hidden="1">[1]Graphdata!$B$28:$B$28</definedName>
    <definedName name="___17__123Graph_XDIAGRAMM_3" hidden="1">[1]Graphdata!$B$2:$E$2</definedName>
    <definedName name="___2__123Graph_ADIAGRAMM_4" hidden="1">[1]Graphdata!$B$21:$B$21</definedName>
    <definedName name="___3__123Graph_ADIAGRAMM_6" hidden="1">[1]Graphdata!$B$60:$B$60</definedName>
    <definedName name="___4__123Graph_BDIAGRAMM_3" hidden="1">[1]Graphdata!$B$6:$E$6</definedName>
    <definedName name="___5__123Graph_BDIAGRAMM_4" hidden="1">[1]Graphdata!$B$22:$B$22</definedName>
    <definedName name="___6__123Graph_BDIAGRAMM_6" hidden="1">[1]Graphdata!$B$61:$B$61</definedName>
    <definedName name="___7__123Graph_CDIAGRAMM_3" hidden="1">[1]Graphdata!$B$7:$E$7</definedName>
    <definedName name="___8__123Graph_CDIAGRAMM_4" hidden="1">[1]Graphdata!$B$24:$B$24</definedName>
    <definedName name="___9__123Graph_CDIAGRAMM_6" hidden="1">[1]Graphdata!$B$62:$B$62</definedName>
    <definedName name="___g2" hidden="1">{#N/A,#N/A,FALSE,"передел"}</definedName>
    <definedName name="___llc2" hidden="1">{"konoplin - Личное представление",#N/A,TRUE,"ФинПлан_1кв";"konoplin - Личное представление",#N/A,TRUE,"ФинПлан_2кв"}</definedName>
    <definedName name="___rwb2" hidden="1">{#N/A,#N/A,FALSE,"Aging Summary";#N/A,#N/A,FALSE,"Ratio Analysis";#N/A,#N/A,FALSE,"Test 120 Day Accts";#N/A,#N/A,FALSE,"Tickmarks"}</definedName>
    <definedName name="___rwn1" hidden="1">{#N/A,#N/A,FALSE,"Aging Summary";#N/A,#N/A,FALSE,"Ratio Analysis";#N/A,#N/A,FALSE,"Test 120 Day Accts";#N/A,#N/A,FALSE,"Tickmarks"}</definedName>
    <definedName name="___rwn10" hidden="1">{#N/A,#N/A,FALSE,"Aging Summary";#N/A,#N/A,FALSE,"Ratio Analysis";#N/A,#N/A,FALSE,"Test 120 Day Accts";#N/A,#N/A,FALSE,"Tickmarks"}</definedName>
    <definedName name="___rwn3" hidden="1">{"assets",#N/A,FALSE,"historicBS";"liab",#N/A,FALSE,"historicBS";"is",#N/A,FALSE,"historicIS";"ratios",#N/A,FALSE,"ratios"}</definedName>
    <definedName name="___rwn4" hidden="1">{"assets",#N/A,FALSE,"historicBS";"liab",#N/A,FALSE,"historicBS";"is",#N/A,FALSE,"historicIS";"ratios",#N/A,FALSE,"ratios"}</definedName>
    <definedName name="___rwn5" hidden="1">{"glcbs",#N/A,FALSE,"GLCBS";"glccsbs",#N/A,FALSE,"GLCCSBS";"glcis",#N/A,FALSE,"GLCIS";"glccsis",#N/A,FALSE,"GLCCSIS";"glcrat1",#N/A,FALSE,"GLC-ratios1"}</definedName>
    <definedName name="___rwn6" hidden="1">{"glc1",#N/A,FALSE,"GLC";"glc2",#N/A,FALSE,"GLC";"glc3",#N/A,FALSE,"GLC";"glc4",#N/A,FALSE,"GLC";"glc5",#N/A,FALSE,"GLC"}</definedName>
    <definedName name="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rwn8" hidden="1">{"glc1",#N/A,FALSE,"GLC";"glc2",#N/A,FALSE,"GLC";"glc3",#N/A,FALSE,"GLC";"glc4",#N/A,FALSE,"GLC";"glc5",#N/A,FALSE,"GLC"}</definedName>
    <definedName name="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DIAGRAMM_3" hidden="1">[1]Graphdata!$B$3:$E$3</definedName>
    <definedName name="__10__123Graph_DDIAGRAMM_3" hidden="1">[1]Graphdata!$B$8:$E$8</definedName>
    <definedName name="__11__123Graph_DDIAGRAMM_4" hidden="1">[1]Graphdata!$B$26:$B$26</definedName>
    <definedName name="__12__123Graph_DDIAGRAMM_6" hidden="1">[1]Graphdata!$B$63:$B$63</definedName>
    <definedName name="__123Graph" hidden="1">[2]RSOILBAL!#REF!</definedName>
    <definedName name="__123Graph_A" hidden="1">[3]RSOILBAL!#REF!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B1" hidden="1">[4]Graphdata!$B$22:$B$22</definedName>
    <definedName name="__123Graph_BDIAGRAMM7" hidden="1">[4]Graphdata!$B$61:$B$61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3__123Graph_EDIAGRAMM_3" hidden="1">[1]Graphdata!$B$9:$F$9</definedName>
    <definedName name="__14__123Graph_EDIAGRAMM_4" hidden="1">[1]Graphdata!$B$27:$B$27</definedName>
    <definedName name="__15__123Graph_FDIAGRAMM_3" hidden="1">[1]Graphdata!$B$11:$F$11</definedName>
    <definedName name="__16__123Graph_FDIAGRAMM_4" hidden="1">[1]Graphdata!$B$28:$B$28</definedName>
    <definedName name="__17__123Graph_XDIAGRAMM_3" hidden="1">[1]Graphdata!$B$2:$E$2</definedName>
    <definedName name="__2__123Graph_ADIAGRAMM_4" hidden="1">[1]Graphdata!$B$21:$B$21</definedName>
    <definedName name="__3__123Graph_ADIAGRAMM_6" hidden="1">[1]Graphdata!$B$60:$B$60</definedName>
    <definedName name="__4__123Graph_BDIAGRAMM_3" hidden="1">[1]Graphdata!$B$6:$E$6</definedName>
    <definedName name="__5__123Graph_BDIAGRAMM_4" hidden="1">[1]Graphdata!$B$22:$B$22</definedName>
    <definedName name="__6__123Graph_BDIAGRAMM_6" hidden="1">[1]Graphdata!$B$61:$B$61</definedName>
    <definedName name="__7__123Graph_CDIAGRAMM_3" hidden="1">[1]Graphdata!$B$7:$E$7</definedName>
    <definedName name="__8__123Graph_CDIAGRAMM_4" hidden="1">[1]Graphdata!$B$24:$B$24</definedName>
    <definedName name="__9__123Graph_CDIAGRAMM_6" hidden="1">[1]Graphdata!$B$62:$B$62</definedName>
    <definedName name="__FDS_HYPERLINK_TOGGLE_STATE__" hidden="1">"ON"</definedName>
    <definedName name="__g2" hidden="1">{#N/A,#N/A,FALSE,"передел"}</definedName>
    <definedName name="__IntlFixup" hidden="1">TRUE</definedName>
    <definedName name="__llc2" hidden="1">{"konoplin - Личное представление",#N/A,TRUE,"ФинПлан_1кв";"konoplin - Личное представление",#N/A,TRUE,"ФинПлан_2кв"}</definedName>
    <definedName name="__rwb2" hidden="1">{#N/A,#N/A,FALSE,"Aging Summary";#N/A,#N/A,FALSE,"Ratio Analysis";#N/A,#N/A,FALSE,"Test 120 Day Accts";#N/A,#N/A,FALSE,"Tickmarks"}</definedName>
    <definedName name="__rwn1" hidden="1">{#N/A,#N/A,FALSE,"Aging Summary";#N/A,#N/A,FALSE,"Ratio Analysis";#N/A,#N/A,FALSE,"Test 120 Day Accts";#N/A,#N/A,FALSE,"Tickmarks"}</definedName>
    <definedName name="__rwn10" hidden="1">{#N/A,#N/A,FALSE,"Aging Summary";#N/A,#N/A,FALSE,"Ratio Analysis";#N/A,#N/A,FALSE,"Test 120 Day Accts";#N/A,#N/A,FALSE,"Tickmarks"}</definedName>
    <definedName name="__rwn3" hidden="1">{"assets",#N/A,FALSE,"historicBS";"liab",#N/A,FALSE,"historicBS";"is",#N/A,FALSE,"historicIS";"ratios",#N/A,FALSE,"ratios"}</definedName>
    <definedName name="__rwn4" hidden="1">{"assets",#N/A,FALSE,"historicBS";"liab",#N/A,FALSE,"historicBS";"is",#N/A,FALSE,"historicIS";"ratios",#N/A,FALSE,"ratios"}</definedName>
    <definedName name="__rwn5" hidden="1">{"glcbs",#N/A,FALSE,"GLCBS";"glccsbs",#N/A,FALSE,"GLCCSBS";"glcis",#N/A,FALSE,"GLCIS";"glccsis",#N/A,FALSE,"GLCCSIS";"glcrat1",#N/A,FALSE,"GLC-ratios1"}</definedName>
    <definedName name="__rwn6" hidden="1">{"glc1",#N/A,FALSE,"GLC";"glc2",#N/A,FALSE,"GLC";"glc3",#N/A,FALSE,"GLC";"glc4",#N/A,FALSE,"GLC";"glc5",#N/A,FALSE,"GLC"}</definedName>
    <definedName name="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rwn8" hidden="1">{"glc1",#N/A,FALSE,"GLC";"glc2",#N/A,FALSE,"GLC";"glc3",#N/A,FALSE,"GLC";"glc4",#N/A,FALSE,"GLC";"glc5",#N/A,FALSE,"GLC"}</definedName>
    <definedName name="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#N/A</definedName>
    <definedName name="_1__123Graph_ADIAGRAMM_3" hidden="1">[1]Graphdata!$B$3:$E$3</definedName>
    <definedName name="_1__123Graph_ADIAGRAMM_6" hidden="1">[5]Graphdata!$B$60:$B$60</definedName>
    <definedName name="_10__123Graph_DDIAGRAMM_3" hidden="1">[1]Graphdata!$B$8:$E$8</definedName>
    <definedName name="_10__123Graph_DDIAGRAMM_6" hidden="1">[5]Graphdata!$B$63:$B$63</definedName>
    <definedName name="_11__123Graph_DDIAGRAMM_4" hidden="1">[1]Graphdata!$B$26:$B$26</definedName>
    <definedName name="_11__123Graph_EDIAGRAMM_3" hidden="1">[5]Graphdata!$B$9:$F$9</definedName>
    <definedName name="_12__123Graph_DDIAGRAMM_6" hidden="1">[1]Graphdata!$B$63:$B$63</definedName>
    <definedName name="_12__123Graph_EDIAGRAMM_4" hidden="1">[5]Graphdata!$B$27:$B$27</definedName>
    <definedName name="_123" hidden="1">#N/A</definedName>
    <definedName name="_13__123Graph_EDIAGRAMM_3" hidden="1">[1]Graphdata!$B$9:$F$9</definedName>
    <definedName name="_13__123Graph_FDIAGRAMM_3" hidden="1">[5]Graphdata!$B$11:$F$11</definedName>
    <definedName name="_14__123Graph_EDIAGRAMM_4" hidden="1">[1]Graphdata!$B$27:$B$27</definedName>
    <definedName name="_14__123Graph_FDIAGRAMM_4" hidden="1">[5]Graphdata!$B$28:$B$28</definedName>
    <definedName name="_15__123Graph_FDIAGRAMM_3" hidden="1">[1]Graphdata!$B$11:$F$11</definedName>
    <definedName name="_15__123Graph_XDIAGRAMM_3" hidden="1">[5]Graphdata!$B$2:$E$2</definedName>
    <definedName name="_16__123Graph_FDIAGRAMM_4" hidden="1">[1]Graphdata!$B$28:$B$28</definedName>
    <definedName name="_17__123Graph_XDIAGRAMM_3" hidden="1">[1]Graphdata!$B$2:$E$2</definedName>
    <definedName name="_2__123Graph_ADIAGRAMM_4" hidden="1">[1]Graphdata!$B$21:$B$21</definedName>
    <definedName name="_2__123Graph_BDIAGRAMM_3" hidden="1">[5]Graphdata!$B$6:$E$6</definedName>
    <definedName name="_2__123Graph_XCHART_3" hidden="1">#N/A</definedName>
    <definedName name="_222" hidden="1">[6]Graphdata!$B$3:$E$3</definedName>
    <definedName name="_3__123Graph_ADIAGRAMM_6" hidden="1">[1]Graphdata!$B$60:$B$60</definedName>
    <definedName name="_3__123Graph_BDIAGRAMM_4" hidden="1">[5]Graphdata!$B$22:$B$22</definedName>
    <definedName name="_3__123Graph_XCHART_4" hidden="1">#N/A</definedName>
    <definedName name="_4__123Graph_BDIAGRAMM_3" hidden="1">[1]Graphdata!$B$6:$E$6</definedName>
    <definedName name="_4__123Graph_BDIAGRAMM_6" hidden="1">[5]Graphdata!$B$61:$B$61</definedName>
    <definedName name="_4aaa" hidden="1">{#N/A,#N/A,FALSE,"Aging Summary";#N/A,#N/A,FALSE,"Ratio Analysis";#N/A,#N/A,FALSE,"Test 120 Day Accts";#N/A,#N/A,FALSE,"Tickmarks"}</definedName>
    <definedName name="_5__123Graph_BDIAGRAMM_4" hidden="1">[1]Graphdata!$B$22:$B$22</definedName>
    <definedName name="_5__123Graph_CDIAGRAMM_3" hidden="1">[5]Graphdata!$B$7:$E$7</definedName>
    <definedName name="_6__123Graph_BDIAGRAMM_6" hidden="1">[1]Graphdata!$B$61:$B$61</definedName>
    <definedName name="_6__123Graph_CDIAGRAMM_4" hidden="1">[5]Graphdata!$B$24:$B$24</definedName>
    <definedName name="_7__123Graph_CDIAGRAMM_3" hidden="1">[1]Graphdata!$B$7:$E$7</definedName>
    <definedName name="_7__123Graph_CDIAGRAMM_6" hidden="1">[5]Graphdata!$B$62:$B$62</definedName>
    <definedName name="_8__123Graph_CDIAGRAMM_4" hidden="1">[1]Graphdata!$B$24:$B$24</definedName>
    <definedName name="_8__123Graph_DDIAGRAMM_3" hidden="1">[5]Graphdata!$B$8:$E$8</definedName>
    <definedName name="_9__123Graph_CDIAGRAMM_6" hidden="1">[1]Graphdata!$B$62:$B$62</definedName>
    <definedName name="_9__123Graph_DDIAGRAMM_4" hidden="1">[5]Graphdata!$B$26:$B$26</definedName>
    <definedName name="_a2">#REF!</definedName>
    <definedName name="_b2">#REF!</definedName>
    <definedName name="_C370000">#REF!</definedName>
    <definedName name="_ere3" hidden="1">{"glcbs",#N/A,FALSE,"GLCBS";"glccsbs",#N/A,FALSE,"GLCCSBS";"glcis",#N/A,FALSE,"GLCIS";"glccsis",#N/A,FALSE,"GLCCSIS";"glcrat1",#N/A,FALSE,"GLC-ratios1"}</definedName>
    <definedName name="_f2">[0]!_f2</definedName>
    <definedName name="_f3">#REF!</definedName>
    <definedName name="_Fill" hidden="1">#REF!</definedName>
    <definedName name="_g2" hidden="1">{#N/A,#N/A,FALSE,"передел"}</definedName>
    <definedName name="_G3" hidden="1">{#N/A,#N/A,FALSE,"передел"}</definedName>
    <definedName name="_Hdfnlclkvj_1249385" hidden="1">#REF!,#REF!</definedName>
    <definedName name="_Key1" hidden="1">#REF!</definedName>
    <definedName name="_Key2" hidden="1">#N/A</definedName>
    <definedName name="_llc2" hidden="1">{"konoplin - Личное представление",#N/A,TRUE,"ФинПлан_1кв";"konoplin - Личное представление",#N/A,TRUE,"ФинПлан_2кв"}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Order1" hidden="1">0</definedName>
    <definedName name="_Order2" hidden="1">255</definedName>
    <definedName name="_qw2" hidden="1">{#N/A,#N/A,FALSE,"Aging Summary";#N/A,#N/A,FALSE,"Ratio Analysis";#N/A,#N/A,FALSE,"Test 120 Day Accts";#N/A,#N/A,FALSE,"Tickmarks"}</definedName>
    <definedName name="_re3" hidden="1">{"assets",#N/A,FALSE,"historicBS";"liab",#N/A,FALSE,"historicBS";"is",#N/A,FALSE,"historicIS";"ratios",#N/A,FALSE,"ratios"}</definedName>
    <definedName name="_Regression_Int" hidden="1">1</definedName>
    <definedName name="_rwb2" hidden="1">{#N/A,#N/A,FALSE,"Aging Summary";#N/A,#N/A,FALSE,"Ratio Analysis";#N/A,#N/A,FALSE,"Test 120 Day Accts";#N/A,#N/A,FALSE,"Tickmarks"}</definedName>
    <definedName name="_rwn02" hidden="1">{"glc1",#N/A,FALSE,"GLC";"glc2",#N/A,FALSE,"GLC";"glc3",#N/A,FALSE,"GLC";"glc4",#N/A,FALSE,"GLC";"glc5",#N/A,FALSE,"GLC"}</definedName>
    <definedName name="_rwn1" hidden="1">{#N/A,#N/A,FALSE,"Aging Summary";#N/A,#N/A,FALSE,"Ratio Analysis";#N/A,#N/A,FALSE,"Test 120 Day Accts";#N/A,#N/A,FALSE,"Tickmarks"}</definedName>
    <definedName name="_rwn10" hidden="1">{#N/A,#N/A,FALSE,"Aging Summary";#N/A,#N/A,FALSE,"Ratio Analysis";#N/A,#N/A,FALSE,"Test 120 Day Accts";#N/A,#N/A,FALSE,"Tickmarks"}</definedName>
    <definedName name="_rwn11" hidden="1">{#N/A,#N/A,FALSE,"Aging Summary";#N/A,#N/A,FALSE,"Ratio Analysis";#N/A,#N/A,FALSE,"Test 120 Day Accts";#N/A,#N/A,FALSE,"Tickmarks"}</definedName>
    <definedName name="_rwn12" hidden="1">{"assets",#N/A,FALSE,"historicBS";"liab",#N/A,FALSE,"historicBS";"is",#N/A,FALSE,"historicIS";"ratios",#N/A,FALSE,"ratios"}</definedName>
    <definedName name="_rwn14" hidden="1">{"assets",#N/A,FALSE,"historicBS";"liab",#N/A,FALSE,"historicBS";"is",#N/A,FALSE,"historicIS";"ratios",#N/A,FALSE,"ratios"}</definedName>
    <definedName name="_rwn15" hidden="1">{"glcbs",#N/A,FALSE,"GLCBS";"glccsbs",#N/A,FALSE,"GLCCSBS";"glcis",#N/A,FALSE,"GLCIS";"glccsis",#N/A,FALSE,"GLCCSIS";"glcrat1",#N/A,FALSE,"GLC-ratios1"}</definedName>
    <definedName name="_rwn16" hidden="1">{"glc1",#N/A,FALSE,"GLC";"glc2",#N/A,FALSE,"GLC";"glc3",#N/A,FALSE,"GLC";"glc4",#N/A,FALSE,"GLC";"glc5",#N/A,FALSE,"GLC"}</definedName>
    <definedName name="_rwn1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18" hidden="1">{"glc1",#N/A,FALSE,"GLC";"glc2",#N/A,FALSE,"GLC";"glc3",#N/A,FALSE,"GLC";"glc4",#N/A,FALSE,"GLC";"glc5",#N/A,FALSE,"GLC"}</definedName>
    <definedName name="_rwn1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2" hidden="1">{#N/A,#N/A,FALSE,"Aging Summary";#N/A,#N/A,FALSE,"Ratio Analysis";#N/A,#N/A,FALSE,"Test 120 Day Accts";#N/A,#N/A,FALSE,"Tickmarks"}</definedName>
    <definedName name="_rwn3" hidden="1">{"assets",#N/A,FALSE,"historicBS";"liab",#N/A,FALSE,"historicBS";"is",#N/A,FALSE,"historicIS";"ratios",#N/A,FALSE,"ratios"}</definedName>
    <definedName name="_rwn4" hidden="1">{"assets",#N/A,FALSE,"historicBS";"liab",#N/A,FALSE,"historicBS";"is",#N/A,FALSE,"historicIS";"ratios",#N/A,FALSE,"ratios"}</definedName>
    <definedName name="_rwn5" hidden="1">{"glcbs",#N/A,FALSE,"GLCBS";"glccsbs",#N/A,FALSE,"GLCCSBS";"glcis",#N/A,FALSE,"GLCIS";"glccsis",#N/A,FALSE,"GLCCSIS";"glcrat1",#N/A,FALSE,"GLC-ratios1"}</definedName>
    <definedName name="_rwn6" hidden="1">{"glc1",#N/A,FALSE,"GLC";"glc2",#N/A,FALSE,"GLC";"glc3",#N/A,FALSE,"GLC";"glc4",#N/A,FALSE,"GLC";"glc5",#N/A,FALSE,"GLC"}</definedName>
    <definedName name="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8" hidden="1">{"glc1",#N/A,FALSE,"GLC";"glc2",#N/A,FALSE,"GLC";"glc3",#N/A,FALSE,"GLC";"glc4",#N/A,FALSE,"GLC";"glc5",#N/A,FALSE,"GLC"}</definedName>
    <definedName name="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Sort" hidden="1">#REF!</definedName>
    <definedName name="_sort1" hidden="1">'[7]#ССЫЛКА'!$A$8:$C$98</definedName>
    <definedName name="_sort5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#N/A</definedName>
    <definedName name="_tt5">#REF!</definedName>
    <definedName name="_tt6">#REF!</definedName>
    <definedName name="_ttt5">#REF!</definedName>
    <definedName name="_w2" hidden="1">{#N/A,#N/A,FALSE,"Aging Summary";#N/A,#N/A,FALSE,"Ratio Analysis";#N/A,#N/A,FALSE,"Test 120 Day Accts";#N/A,#N/A,FALSE,"Tickmarks"}</definedName>
    <definedName name="_wrn2" hidden="1">{"konoplin - Личное представление",#N/A,TRUE,"ФинПлан_1кв";"konoplin - Личное представление",#N/A,TRUE,"ФинПлан_2кв"}</definedName>
    <definedName name="_wrn222" hidden="1">{"glc1",#N/A,FALSE,"GLC";"glc2",#N/A,FALSE,"GLC";"glc3",#N/A,FALSE,"GLC";"glc4",#N/A,FALSE,"GLC";"glc5",#N/A,FALSE,"GLC"}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_xlnm._FilterDatabase" localSheetId="0" hidden="1">'Приложение 22'!$A$19:$E$225</definedName>
    <definedName name="_xlnm._FilterDatabase" hidden="1">#REF!</definedName>
    <definedName name="a">#REF!</definedName>
    <definedName name="aa" hidden="1">{#N/A,#N/A,FALSE,"Aging Summary";#N/A,#N/A,FALSE,"Ratio Analysis";#N/A,#N/A,FALSE,"Test 120 Day Accts";#N/A,#N/A,FALSE,"Tickmarks"}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2222">#REF!</definedName>
    <definedName name="AAB_Addin5" hidden="1">"AAB_Description for addin 5,Description for addin 5,Description for addin 5,Description for addin 5,Description for addin 5,Description for addin 5"</definedName>
    <definedName name="ab" hidden="1">{"Area1",#N/A,FALSE,"OREWACC";"Area2",#N/A,FALSE,"OREWACC"}</definedName>
    <definedName name="abc" hidden="1">{#N/A,#N/A,FALSE,"Aging Summary";#N/A,#N/A,FALSE,"Ratio Analysis";#N/A,#N/A,FALSE,"Test 120 Day Accts";#N/A,#N/A,FALSE,"Tickmarks"}</definedName>
    <definedName name="AccessDatabase" hidden="1">"C:\My Documents\vlad\Var_2\can270398v2t05.mdb"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ntonio" hidden="1">{#N/A,"70% Success",FALSE,"Sales Forecast";#N/A,#N/A,FALSE,"Sheet2"}</definedName>
    <definedName name="App_date">#REF!</definedName>
    <definedName name="aqer" hidden="1">{"'Sheet1'!$A$1:$G$85"}</definedName>
    <definedName name="AS2DocOpenMode" hidden="1">"AS2DocumentEdit"</definedName>
    <definedName name="atehatjat6jaj" hidden="1">#REF!,#REF!,#REF!</definedName>
    <definedName name="atop" hidden="1">{"konoplin - Личное представление",#N/A,TRUE,"ФинПлан_1кв";"konoplin - Личное представление",#N/A,TRUE,"ФинПлан_2кв"}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bbb2222">#REF!</definedName>
    <definedName name="bbbbb">[0]!USD/1.701</definedName>
    <definedName name="bloomberg" hidden="1">{"glc1",#N/A,FALSE,"GLC";"glc2",#N/A,FALSE,"GLC";"glc3",#N/A,FALSE,"GLC";"glc4",#N/A,FALSE,"GLC";"glc5",#N/A,FALSE,"GLC"}</definedName>
    <definedName name="BLPH1" hidden="1">#N/A</definedName>
    <definedName name="BLPH2" hidden="1">#N/A</definedName>
    <definedName name="bnju" hidden="1">{"glcbs",#N/A,FALSE,"GLCBS";"glccsbs",#N/A,FALSE,"GLCCSBS";"glcis",#N/A,FALSE,"GLCIS";"glccsis",#N/A,FALSE,"GLCCSIS";"glcrat1",#N/A,FALSE,"GLC-ratios1"}</definedName>
    <definedName name="brt" hidden="1">{#N/A,#N/A,TRUE,"март";#N/A,#N/A,TRUE,"май"}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arlos" hidden="1">{#N/A,"10% Success",FALSE,"Sales Forecast";#N/A,#N/A,FALSE,"Sheet2"}</definedName>
    <definedName name="cbn" hidden="1">[1]Graphdata!$B$11:$F$11</definedName>
    <definedName name="ccc" hidden="1">{#N/A,#N/A,TRUE,"март";#N/A,#N/A,TRUE,"май"}</definedName>
    <definedName name="claudia" hidden="1">{#N/A,"70% Success",FALSE,"Sales Forecast";#N/A,#N/A,FALSE,"Sheet2"}</definedName>
    <definedName name="COMPARE" hidden="1">{"Table A,pg 1",#N/A,FALSE,"Table A-Prov GUR";"Table A,pg 2",#N/A,FALSE,"Table A-Prov GUR"}</definedName>
    <definedName name="CompOt">[0]!CompOt</definedName>
    <definedName name="CompRas">[0]!CompRas</definedName>
    <definedName name="Control" hidden="1">{"'РП (2)'!$A$5:$S$150"}</definedName>
    <definedName name="cu00.UserArea" hidden="1">#N/A</definedName>
    <definedName name="CUSPassword" hidden="1">"MDL238GBWP678SDA16)E^CBC"</definedName>
    <definedName name="cxv" hidden="1">{"konoplin - Личное представление",#N/A,TRUE,"ФинПлан_1кв";"konoplin - Личное представление",#N/A,TRUE,"ФинПлан_2кв"}</definedName>
    <definedName name="d" hidden="1">{#N/A,#N/A,FALSE,"Aging Summary";#N/A,#N/A,FALSE,"Ratio Analysis";#N/A,#N/A,FALSE,"Test 120 Day Accts";#N/A,#N/A,FALSE,"Tickmarks"}</definedName>
    <definedName name="d_r">#REF!</definedName>
    <definedName name="dadadwdwda" hidden="1">{"assets",#N/A,FALSE,"historicBS";"liab",#N/A,FALSE,"historicBS";"is",#N/A,FALSE,"historicIS";"ratios",#N/A,FALSE,"ratios"}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_01" hidden="1">#N/A</definedName>
    <definedName name="DATA_02" hidden="1">#N/A</definedName>
    <definedName name="DATA_03" hidden="1">#N/A</definedName>
    <definedName name="DATA_04" hidden="1">#N/A</definedName>
    <definedName name="DATA_05" hidden="1">#N/A</definedName>
    <definedName name="DATA_06" hidden="1">#N/A</definedName>
    <definedName name="DATA_07" hidden="1">#N/A</definedName>
    <definedName name="DATA_08" hidden="1">#N/A</definedName>
    <definedName name="dddddd" hidden="1">#REF!</definedName>
    <definedName name="dfg" hidden="1">{#N/A,#N/A,FALSE,"Aging Summary";#N/A,#N/A,FALSE,"Ratio Analysis";#N/A,#N/A,FALSE,"Test 120 Day Accts";#N/A,#N/A,FALSE,"Tickmarks"}</definedName>
    <definedName name="dg" hidden="1">{"Area1",#N/A,FALSE,"OREWACC";"Area2",#N/A,FALSE,"OREWACC"}</definedName>
    <definedName name="dgdfg" hidden="1">{"konoplin - Личное представление",#N/A,TRUE,"ФинПлан_1кв";"konoplin - Личное представление",#N/A,TRUE,"ФинПлан_2кв"}</definedName>
    <definedName name="dgh" hidden="1">[1]Graphdata!$B$27:$B$27</definedName>
    <definedName name="DM">[0]!USD/1.701</definedName>
    <definedName name="DMRUR">#REF!</definedName>
    <definedName name="dsfd" hidden="1">{#N/A,#N/A,FALSE,"Aging Summary";#N/A,#N/A,FALSE,"Ratio Analysis";#N/A,#N/A,FALSE,"Test 120 Day Accts";#N/A,#N/A,FALSE,"Tickmarks"}</definedName>
    <definedName name="dsythtr">[0]!dsythtr</definedName>
    <definedName name="DYJ" hidden="1">{"konoplin - Личное представление",#N/A,TRUE,"ФинПлан_1кв";"konoplin - Личное представление",#N/A,TRUE,"ФинПлан_2кв"}</definedName>
    <definedName name="dzo" hidden="1">{"konoplin - Личное представление",#N/A,TRUE,"ФинПлан_1кв";"konoplin - Личное представление",#N/A,TRUE,"ФинПлан_2кв"}</definedName>
    <definedName name="dzoten" hidden="1">{#N/A,#N/A,TRUE,"март";#N/A,#N/A,TRUE,"май"}</definedName>
    <definedName name="ebit">#REF!</definedName>
    <definedName name="ebitda">#REF!</definedName>
    <definedName name="ee">#REF!</definedName>
    <definedName name="efsefsefse" hidden="1">{#N/A,#N/A,FALSE,"Aging Summary";#N/A,#N/A,FALSE,"Ratio Analysis";#N/A,#N/A,FALSE,"Test 120 Day Accts";#N/A,#N/A,FALSE,"Tickmarks"}</definedName>
    <definedName name="egwergerg" hidden="1">#REF!,#REF!,#REF!,#REF!,#REF!</definedName>
    <definedName name="ekcjh" hidden="1">#N/A</definedName>
    <definedName name="erg" hidden="1">{"PRINTME",#N/A,FALSE,"FINAL-10"}</definedName>
    <definedName name="ert" hidden="1">{"konoplin - Личное представление",#N/A,TRUE,"ФинПлан_1кв";"konoplin - Личное представление",#N/A,TRUE,"ФинПлан_2кв"}</definedName>
    <definedName name="esnrc7c1" hidden="1">#N/A</definedName>
    <definedName name="etg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etnteyn" hidden="1">{"konoplin - Личное представление",#N/A,TRUE,"ФинПлан_1кв";"konoplin - Личное представление",#N/A,TRUE,"ФинПлан_2кв"}</definedName>
    <definedName name="etyntnty" hidden="1">{"konoplin - Личное представление",#N/A,TRUE,"ФинПлан_1кв";"konoplin - Личное представление",#N/A,TRUE,"ФинПлан_2кв"}</definedName>
    <definedName name="ew">[0]!ew</definedName>
    <definedName name="export_year">#REF!</definedName>
    <definedName name="f">[0]!f</definedName>
    <definedName name="fad" hidden="1">{#N/A,"70% Success",FALSE,"Sales Forecast";#N/A,#N/A,FALSE,"Sheet2"}</definedName>
    <definedName name="fdjlghjklh" hidden="1">[1]Graphdata!$B$3:$E$3</definedName>
    <definedName name="fff" hidden="1">{#N/A,#N/A,FALSE,"Aging Summary";#N/A,#N/A,FALSE,"Ratio Analysis";#N/A,#N/A,FALSE,"Test 120 Day Accts";#N/A,#N/A,FALSE,"Tickmarks"}</definedName>
    <definedName name="ffff">#REF!</definedName>
    <definedName name="ffrf" hidden="1">{#N/A,#N/A,FALSE,"Расчет вспомогательных"}</definedName>
    <definedName name="fg">[0]!fg</definedName>
    <definedName name="fghj" hidden="1">{#VALUE!,#N/A,FALSE,0}</definedName>
    <definedName name="fgklk" hidden="1">[1]Graphdata!$B$21:$B$21</definedName>
    <definedName name="fjhfhkf" hidden="1">[1]Graphdata!$B$24:$B$24</definedName>
    <definedName name="fkfk" hidden="1">[1]Graphdata!$B$9:$F$9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>[0]!USD/1.701</definedName>
    <definedName name="gbhkk" hidden="1">{"konoplin - Личное представление",#N/A,TRUE,"ФинПлан_1кв";"konoplin - Личное представление",#N/A,TRUE,"ФинПлан_2кв"}</definedName>
    <definedName name="gdf" hidden="1">{#N/A,#N/A,FALSE,"Aging Summary";#N/A,#N/A,FALSE,"Ratio Analysis";#N/A,#N/A,FALSE,"Test 120 Day Accts";#N/A,#N/A,FALSE,"Tickmarks"}</definedName>
    <definedName name="general_exp." hidden="1">{#N/A,"100% Success",TRUE,"Sales Forecast";#N/A,#N/A,TRUE,"Sheet2"}</definedName>
    <definedName name="gfgggfgf">[0]!gfgggfgf</definedName>
    <definedName name="gfhjgfdh">[0]!gfhjgfdh</definedName>
    <definedName name="gfsahgsdhf" hidden="1">#REF!</definedName>
    <definedName name="gg">#REF!</definedName>
    <definedName name="ggg">#REF!</definedName>
    <definedName name="gh" hidden="1">{"konoplin - Личное представление",#N/A,TRUE,"ФинПлан_1кв";"konoplin - Личное представление",#N/A,TRUE,"ФинПлан_2кв"}</definedName>
    <definedName name="ghd" hidden="1">{#N/A,#N/A,FALSE,"Aging Summary";#N/A,#N/A,FALSE,"Ratio Analysis";#N/A,#N/A,FALSE,"Test 120 Day Accts";#N/A,#N/A,FALSE,"Tickmarks"}</definedName>
    <definedName name="ghggh" hidden="1">{"konoplin - Личное представление",#N/A,TRUE,"ФинПлан_1кв";"konoplin - Личное представление",#N/A,TRUE,"ФинПлан_2кв"}</definedName>
    <definedName name="ghjgfdj">[0]!ghjgfdj</definedName>
    <definedName name="gjhgjg" hidden="1">#REF!</definedName>
    <definedName name="hell" hidden="1">{"Area1",#N/A,FALSE,"OREWACC";"Area2",#N/A,FALSE,"OREWACC"}</definedName>
    <definedName name="helleon" hidden="1">{"Area1",#N/A,FALSE,"OREWACC";"Area2",#N/A,FALSE,"OREWACC"}</definedName>
    <definedName name="Hello" hidden="1">{"Area1",#N/A,FALSE,"OREWACC";"Area2",#N/A,FALSE,"OREWACC"}</definedName>
    <definedName name="hello1" hidden="1">{"Area1",#N/A,FALSE,"OREWACC";"Area2",#N/A,FALSE,"OREWACC"}</definedName>
    <definedName name="hello2" hidden="1">{"Area1",#N/A,FALSE,"OREWACC";"Area2",#N/A,FALSE,"OREWACC"}</definedName>
    <definedName name="hghghghj" hidden="1">#REF!</definedName>
    <definedName name="hgnb" hidden="1">'[8]#ССЫЛКА'!$A$8:$C$98</definedName>
    <definedName name="hgnb1" hidden="1">#REF!</definedName>
    <definedName name="hgnb5" hidden="1">#REF!</definedName>
    <definedName name="hh">[0]!USD/1.701</definedName>
    <definedName name="hhh">#REF!</definedName>
    <definedName name="hjfj" hidden="1">[1]Graphdata!$B$8:$E$8</definedName>
    <definedName name="hjg" hidden="1">{"konoplin - Личное представление",#N/A,TRUE,"ФинПлан_1кв";"konoplin - Личное представление",#N/A,TRUE,"ФинПлан_2кв"}</definedName>
    <definedName name="hjhjghgh" hidden="1">#REF!</definedName>
    <definedName name="hjj" hidden="1">{"glc1",#N/A,FALSE,"GLC";"glc2",#N/A,FALSE,"GLC";"glc3",#N/A,FALSE,"GLC";"glc4",#N/A,FALSE,"GLC";"glc5",#N/A,FALSE,"GLC"}</definedName>
    <definedName name="hlhl" hidden="1">{"PRINTME",#N/A,FALSE,"FINAL-10"}</definedName>
    <definedName name="HTLM" hidden="1">{"'РП (2)'!$A$5:$S$150"}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PathFileMac" hidden="1">"Macintosh HD:HomePageStuff:New_Home_Page:datafile:histret.html"</definedName>
    <definedName name="HTML_Title" hidden="1">"СВОДКА по сырью"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jlhl" hidden="1">{#N/A,#N/A,TRUE,"март";#N/A,#N/A,TRUE,"май"}</definedName>
    <definedName name="iii">kk/1.81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FOOTNOTE" hidden="1">"c4540"</definedName>
    <definedName name="IQ_EST_FOOTNOTE_CIQ" hidden="1">"c12022"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39871.4440856481</definedName>
    <definedName name="IQ_RISK_ADJ_BANK_ASSETS" hidden="1">"c2670"</definedName>
    <definedName name="IQ_RISK_WEIGHTED_ASSETS_FDIC" hidden="1">"c6370"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ad" hidden="1">{#N/A,"30% Success",TRUE,"Sales Forecast";#N/A,#N/A,TRUE,"Sheet2"}</definedName>
    <definedName name="jhj" hidden="1">{"konoplin - Личное представление",#N/A,TRUE,"ФинПлан_1кв";"konoplin - Личное представление",#N/A,TRUE,"ФинПлан_2кв"}</definedName>
    <definedName name="jmy" hidden="1">#N/A</definedName>
    <definedName name="joaquim" hidden="1">{#N/A,"100% Success",TRUE,"Sales Forecast";#N/A,#N/A,TRUE,"Sheet2"}</definedName>
    <definedName name="k">[0]!k</definedName>
    <definedName name="kBNT" hidden="1">{"'РП (2)'!$A$5:$S$150"}</definedName>
    <definedName name="kgbk" hidden="1">{#N/A,#N/A,TRUE,"март";#N/A,#N/A,TRUE,"май"}</definedName>
    <definedName name="kgkgk" hidden="1">{"konoplin - Личное представление",#N/A,TRUE,"ФинПлан_1кв";"konoplin - Личное представление",#N/A,TRUE,"ФинПлан_2кв"}</definedName>
    <definedName name="khj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kjkj" hidden="1">#REF!</definedName>
    <definedName name="kkk" hidden="1">[1]Graphdata!$B$21:$B$21</definedName>
    <definedName name="KKKKKKKKKK">#REF!</definedName>
    <definedName name="kl.hnjl" hidden="1">{"konoplin - Личное представление",#N/A,TRUE,"ФинПлан_1кв";"konoplin - Личное представление",#N/A,TRUE,"ФинПлан_2кв"}</definedName>
    <definedName name="kljkljkl">[0]!kljkljkl</definedName>
    <definedName name="ktzuk" hidden="1">{#N/A,#N/A,FALSE,"Aging Summary";#N/A,#N/A,FALSE,"Ratio Analysis";#N/A,#N/A,FALSE,"Test 120 Day Accts";#N/A,#N/A,FALSE,"Tickmarks"}</definedName>
    <definedName name="kurs">#REF!</definedName>
    <definedName name="ldfgdfg" hidden="1">{"Area1",#N/A,FALSE,"OREWACC";"Area2",#N/A,FALSE,"OREWACC"}</definedName>
    <definedName name="libir6m">#REF!</definedName>
    <definedName name="limcount" hidden="1">1</definedName>
    <definedName name="lkj" hidden="1">{#N/A,#N/A,FALSE,"Aging Summary";#N/A,#N/A,FALSE,"Ratio Analysis";#N/A,#N/A,FALSE,"Test 120 Day Accts";#N/A,#N/A,FALSE,"Tickmarks"}</definedName>
    <definedName name="llkjhjk">[0]!llkjhjk</definedName>
    <definedName name="LME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m" hidden="1">[5]Graphdata!$B$3:$E$3</definedName>
    <definedName name="Major_A">#REF!</definedName>
    <definedName name="market" hidden="1">{#N/A,"70% Success",FALSE,"Sales Forecast";#N/A,#N/A,FALSE,"Sheet2"}</definedName>
    <definedName name="mjbmj" hidden="1">#N/A</definedName>
    <definedName name="mm" hidden="1">[5]Graphdata!$B$21:$B$21</definedName>
    <definedName name="mmm" hidden="1">{#N/A,#N/A,TRUE,"март";#N/A,#N/A,TRUE,"май"}</definedName>
    <definedName name="name" hidden="1">{#N/A,#N/A,FALSE,"Aging Summary";#N/A,#N/A,FALSE,"Ratio Analysis";#N/A,#N/A,FALSE,"Test 120 Day Accts";#N/A,#N/A,FALSE,"Tickmarks"}</definedName>
    <definedName name="net" hidden="1">{"konoplin - Личное представление",#N/A,TRUE,"ФинПлан_1кв";"konoplin - Личное представление",#N/A,TRUE,"ФинПлан_2кв"}</definedName>
    <definedName name="nn">kk/1.81</definedName>
    <definedName name="nnn" hidden="1">{#N/A,#N/A,TRUE,"март";#N/A,#N/A,TRUE,"май"}</definedName>
    <definedName name="nnnn" hidden="1">{"konoplin - Личное представление",#N/A,TRUE,"ФинПлан_1кв";"konoplin - Личное представление",#N/A,TRUE,"ФинПлан_2кв"}</definedName>
    <definedName name="nt5_1">#REF!</definedName>
    <definedName name="oil" hidden="1">{"Table A,pg 1",#N/A,FALSE,"Table A-Prov GUR";"Table A,pg 2",#N/A,FALSE,"Table A-Prov GUR"}</definedName>
    <definedName name="output_year">#REF!</definedName>
    <definedName name="P_ID">#REF!</definedName>
    <definedName name="P1_T1_Protect" hidden="1">#REF!,#REF!,#REF!,#REF!,#REF!,#REF!,#REF!,#REF!,#REF!</definedName>
    <definedName name="P2_T1_Protect" hidden="1">#REF!,#REF!,#REF!,#REF!,#REF!,#REF!,#REF!,#REF!,#REF!</definedName>
    <definedName name="pedro" hidden="1">{#N/A,"30% Success",TRUE,"Sales Forecast";#N/A,#N/A,TRUE,"Sheet2"}</definedName>
    <definedName name="pp">#REF!</definedName>
    <definedName name="qq">#REF!</definedName>
    <definedName name="qqq">#REF!</definedName>
    <definedName name="qqqqqqqqqqqqqqqqqq" hidden="1">{"Area1",#N/A,FALSE,"OREWACC";"Area2",#N/A,FALSE,"OREWACC"}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v">[0]!qv</definedName>
    <definedName name="qw" hidden="1">{"konoplin - Личное представление",#N/A,TRUE,"ФинПлан_1кв";"konoplin - Личное представление",#N/A,TRUE,"ФинПлан_2кв"}</definedName>
    <definedName name="qx">[0]!qx</definedName>
    <definedName name="R_r">#REF!</definedName>
    <definedName name="Rate">#REF!</definedName>
    <definedName name="regwe" hidden="1">{"konoplin - Личное представление",#N/A,TRUE,"ФинПлан_1кв";"konoplin - Личное представление",#N/A,TRUE,"ФинПлан_2кв"}</definedName>
    <definedName name="rere" hidden="1">{"'Sheet1'!$A$1:$G$85"}</definedName>
    <definedName name="rjgbz" hidden="1">{"'РП (2)'!$A$5:$S$150"}</definedName>
    <definedName name="rt" hidden="1">{#N/A,#N/A,FALSE,"Aging Summary";#N/A,#N/A,FALSE,"Ratio Analysis";#N/A,#N/A,FALSE,"Test 120 Day Accts";#N/A,#N/A,FALSE,"Tickmarks"}</definedName>
    <definedName name="rth" hidden="1">{#N/A,#N/A,FALSE,"Aging Summary";#N/A,#N/A,FALSE,"Ratio Analysis";#N/A,#N/A,FALSE,"Test 120 Day Accts";#N/A,#N/A,FALSE,"Tickmarks"}</definedName>
    <definedName name="rth56uh56ju" hidden="1">{"glc1",#N/A,FALSE,"GLC";"glc2",#N/A,FALSE,"GLC";"glc3",#N/A,FALSE,"GLC";"glc4",#N/A,FALSE,"GLC";"glc5",#N/A,FALSE,"GLC"}</definedName>
    <definedName name="rtr" hidden="1">{#N/A,#N/A,FALSE,"Aging Summary";#N/A,#N/A,FALSE,"Ratio Analysis";#N/A,#N/A,FALSE,"Test 120 Day Accts";#N/A,#N/A,FALSE,"Tickmarks"}</definedName>
    <definedName name="rtt" hidden="1">{"Area1",#N/A,FALSE,"OREWACC";"Area2",#N/A,FALSE,"OREWACC"}</definedName>
    <definedName name="rty" hidden="1">{#N/A,#N/A,FALSE,"Aging Summary";#N/A,#N/A,FALSE,"Ratio Analysis";#N/A,#N/A,FALSE,"Test 120 Day Accts";#N/A,#N/A,FALSE,"Tickmarks"}</definedName>
    <definedName name="rwn" hidden="1">{"glc1",#N/A,FALSE,"GLC";"glc2",#N/A,FALSE,"GLC";"glc3",#N/A,FALSE,"GLC";"glc4",#N/A,FALSE,"GLC";"glc5",#N/A,FALSE,"GLC"}</definedName>
    <definedName name="s" hidden="1">{#N/A,#N/A,FALSE,"Aging Summary";#N/A,#N/A,FALSE,"Ratio Analysis";#N/A,#N/A,FALSE,"Test 120 Day Accts";#N/A,#N/A,FALSE,"Tickmarks"}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dfg" hidden="1">[1]Graphdata!$B$62:$B$62</definedName>
    <definedName name="sdfh" hidden="1">{"'Sheet1'!$A$1:$G$85"}</definedName>
    <definedName name="sencount" hidden="1">1</definedName>
    <definedName name="sfg" hidden="1">[1]Graphdata!$B$7:$E$7</definedName>
    <definedName name="sgfs" hidden="1">[1]Graphdata!$B$26:$B$26</definedName>
    <definedName name="sgs" hidden="1">[1]Graphdata!$B$22:$B$22</definedName>
    <definedName name="sk" hidden="1">[1]Graphdata!$B$3:$E$3</definedName>
    <definedName name="soft2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hs1" hidden="1">'[9]пр-во'!$D$21/'[9]пр-во'!$H$23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7800</definedName>
    <definedName name="ss" hidden="1">{"Area1",#N/A,FALSE,"OREWACC";"Area2",#N/A,FALSE,"OREWACC"}</definedName>
    <definedName name="sss" hidden="1">{"IASTrail",#N/A,FALSE,"IAS"}</definedName>
    <definedName name="SUM_TrDev">#REF!</definedName>
    <definedName name="summary2" hidden="1">{#N/A,#N/A,FALSE,"Aging Summary";#N/A,#N/A,FALSE,"Ratio Analysis";#N/A,#N/A,FALSE,"Test 120 Day Accts";#N/A,#N/A,FALSE,"Tickmarks"}</definedName>
    <definedName name="t_year">#REF!</definedName>
    <definedName name="tanya" hidden="1">{#N/A,#N/A,FALSE,"Aging Summary";#N/A,#N/A,FALSE,"Ratio Analysis";#N/A,#N/A,FALSE,"Test 120 Day Accts";#N/A,#N/A,FALSE,"Tickmarks"}</definedName>
    <definedName name="tedzo" hidden="1">{"konoplin - Личное представление",#N/A,TRUE,"ФинПлан_1кв";"konoplin - Личное представление",#N/A,TRUE,"ФинПлан_2кв"}</definedName>
    <definedName name="Template" hidden="1">#N/A</definedName>
    <definedName name="tepl" hidden="1">{#VALUE!,#N/A,FALSE,0}</definedName>
    <definedName name="teploener" hidden="1">{"konoplin - Личное представление",#N/A,TRUE,"ФинПлан_1кв";"konoplin - Личное представление",#N/A,TRUE,"ФинПлан_2кв"}</definedName>
    <definedName name="teploenergia" hidden="1">{"konoplin - Личное представление",#N/A,TRUE,"ФинПлан_1кв";"konoplin - Личное представление",#N/A,TRUE,"ФинПлан_2кв"}</definedName>
    <definedName name="tertw" hidden="1">{#N/A,#N/A,FALSE,"Aging Summary";#N/A,#N/A,FALSE,"Ratio Analysis";#N/A,#N/A,FALSE,"Test 120 Day Accts";#N/A,#N/A,FALSE,"Tickmarks"}</definedName>
    <definedName name="TextRefCopyRangeCount" hidden="1">54</definedName>
    <definedName name="tntntrymn" hidden="1">{"konoplin - Личное представление",#N/A,TRUE,"ФинПлан_1кв";"konoplin - Личное представление",#N/A,TRUE,"ФинПлан_2кв"}</definedName>
    <definedName name="trurtgf" hidden="1">{#N/A,#N/A,FALSE,"Aging Summary";#N/A,#N/A,FALSE,"Ratio Analysis";#N/A,#N/A,FALSE,"Test 120 Day Accts";#N/A,#N/A,FALSE,"Tickmarks"}</definedName>
    <definedName name="twyt" hidden="1">[1]Graphdata!$B$61:$B$61</definedName>
    <definedName name="ujvdhv" hidden="1">{"konoplin - Личное представление",#N/A,TRUE,"ФинПлан_1кв";"konoplin - Личное представление",#N/A,TRUE,"ФинПлан_2кв"}</definedName>
    <definedName name="us">#REF!</definedName>
    <definedName name="USDRUS">#REF!</definedName>
    <definedName name="uu">#REF!</definedName>
    <definedName name="vghj" hidden="1">{"konoplin - Личное представление",#N/A,TRUE,"ФинПлан_1кв";"konoplin - Личное представление",#N/A,TRUE,"ФинПлан_2кв"}</definedName>
    <definedName name="vhkvkm" hidden="1">{#VALUE!,#N/A,FALSE,0}</definedName>
    <definedName name="vitaly" hidden="1">[2]RSOILBAL!#REF!</definedName>
    <definedName name="vvv" hidden="1">{#N/A,#N/A,TRUE,"март";#N/A,#N/A,TRUE,"май"}</definedName>
    <definedName name="w">#REF!</definedName>
    <definedName name="we" hidden="1">{#N/A,#N/A,FALSE,"Aging Summary";#N/A,#N/A,FALSE,"Ratio Analysis";#N/A,#N/A,FALSE,"Test 120 Day Accts";#N/A,#N/A,FALSE,"Tickmarks"}</definedName>
    <definedName name="wer" hidden="1">{#N/A,#N/A,FALSE,"Aging Summary";#N/A,#N/A,FALSE,"Ratio Analysis";#N/A,#N/A,FALSE,"Test 120 Day Accts";#N/A,#N/A,FALSE,"Tickmarks"}</definedName>
    <definedName name="werw" hidden="1">{"Area1",#N/A,FALSE,"OREWACC";"Area2",#N/A,FALSE,"OREWACC"}</definedName>
    <definedName name="werw3" hidden="1">{"glc1",#N/A,FALSE,"GLC";"glc2",#N/A,FALSE,"GLC";"glc3",#N/A,FALSE,"GLC";"glc4",#N/A,FALSE,"GLC";"glc5",#N/A,FALSE,"GLC"}</definedName>
    <definedName name="wewewewe" hidden="1">{"konoplin - Личное представление",#N/A,TRUE,"ФинПлан_1кв";"konoplin - Личное представление",#N/A,TRUE,"ФинПлан_2кв"}</definedName>
    <definedName name="weyw" hidden="1">#N/A</definedName>
    <definedName name="WFT" hidden="1">{"Area1",#N/A,FALSE,"OREWACC";"Area2",#N/A,FALSE,"OREWACC"}</definedName>
    <definedName name="wkrp" hidden="1">{"Area1",#N/A,FALSE,"OREWACC";"Area2",#N/A,FALSE,"OREWACC"}</definedName>
    <definedName name="wreywr" hidden="1">#N/A</definedName>
    <definedName name="wrn" hidden="1">{"glc1",#N/A,FALSE,"GLC";"glc2",#N/A,FALSE,"GLC";"glc3",#N/A,FALSE,"GLC";"glc4",#N/A,FALSE,"GLC";"glc5",#N/A,FALSE,"GLC"}</definedName>
    <definedName name="wrn.1." hidden="1">{"konoplin - Личное представление",#N/A,TRUE,"ФинПлан_1кв";"konoplin - Личное представление",#N/A,TRUE,"ФинПлан_2кв"}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alance._.sheet." hidden="1">{"bs",#N/A,FALSE,"SCF"}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hidden="1">{"IASTrail",#N/A,FALSE,"IAS"}</definedName>
    <definedName name="wrn.Compco._.Only." hidden="1">{"vi1",#N/A,FALSE,"6_30_96";"vi2",#N/A,FALSE,"6_30_96";"vi3",#N/A,FALSE,"6_30_96"}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hidden="1">{#N/A,#N/A,FALSE,"FA_1";#N/A,#N/A,FALSE,"Dep'n SE";#N/A,#N/A,FALSE,"Dep'n FC"}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aging._.Compco." hidden="1">{"financials",#N/A,TRUE,"6_30_96";"footnotes",#N/A,TRUE,"6_30_96";"valuation",#N/A,TRUE,"6_30_96"}</definedName>
    <definedName name="wrn.PL._.Analysis." hidden="1">{"AnalRSA",#N/A,TRUE,"PL-Anal";"AnalIAS",#N/A,TRUE,"PL-Anal"}</definedName>
    <definedName name="wrn.Print." hidden="1">{"vi1",#N/A,FALSE,"Financial Statements";"vi2",#N/A,FALSE,"Financial Statements";#N/A,#N/A,FALSE,"DCF"}</definedName>
    <definedName name="wrn.REPORT1." hidden="1">{"PRINTME",#N/A,FALSE,"FINAL-10"}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Wacc." hidden="1">{"Area1",#N/A,FALSE,"OREWACC";"Area2",#N/A,FALSE,"OREWACC"}</definedName>
    <definedName name="wrn.Главный._.инженер.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wrn.ку." hidden="1">{#N/A,#N/A,TRUE,"Лист2"}</definedName>
    <definedName name="wrn.пар." hidden="1">{#N/A,#N/A,FALSE,"передел"}</definedName>
    <definedName name="wrn.Платежная._.ведомость." hidden="1">{#N/A,#N/A,TRUE,"март";#N/A,#N/A,TRUE,"май"}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wtrw" hidden="1">[1]Graphdata!$B$63:$B$63</definedName>
    <definedName name="ww" hidden="1">{"Area1",#N/A,FALSE,"OREWACC";"Area2",#N/A,FALSE,"OREWACC"}</definedName>
    <definedName name="www" hidden="1">{"Area1",#N/A,FALSE,"OREWACC";"Area2",#N/A,FALSE,"OREWACC"}</definedName>
    <definedName name="wywe" hidden="1">#N/A</definedName>
    <definedName name="xpr" hidden="1">{"Area1",#N/A,FALSE,"OREWACC";"Area2",#N/A,FALSE,"OREWACC"}</definedName>
    <definedName name="xv" hidden="1">{"konoplin - Личное представление",#N/A,TRUE,"ФинПлан_1кв";"konoplin - Личное представление",#N/A,TRUE,"ФинПлан_2кв"}</definedName>
    <definedName name="yhkgvhk" hidden="1">{"konoplin - Личное представление",#N/A,TRUE,"ФинПлан_1кв";"konoplin - Личное представление",#N/A,TRUE,"ФинПлан_2кв"}</definedName>
    <definedName name="yjdjt" hidden="1">#REF!</definedName>
    <definedName name="z">#REF!</definedName>
    <definedName name="Z_00F33AC1_9115_11D7_827F_00104BBA10B0_.wvu.Cols" hidden="1">#REF!,#REF!,#REF!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C3AD0CD_BF0C_4C4E_9071_158A2F5215E2_.wvu.Rows" hidden="1">#N/A</definedName>
    <definedName name="Z_1F5A9C3F_89D4_4EC2_8FCE_DD04E08679A0_.wvu.FilterData" hidden="1">#REF!</definedName>
    <definedName name="Z_270BB401_5236_11D4_BB54_0050044E0CFA_.wvu.Cols" hidden="1">#N/A</definedName>
    <definedName name="Z_270BB401_5236_11D4_BB54_0050044E0CFA_.wvu.FilterData" hidden="1">#N/A</definedName>
    <definedName name="Z_270BB401_5236_11D4_BB54_0050044E0CFA_.wvu.PrintArea" hidden="1">#N/A</definedName>
    <definedName name="Z_270BB401_5236_11D4_BB54_0050044E0CFA_.wvu.PrintTitles" hidden="1">#N/A</definedName>
    <definedName name="Z_270BB401_5236_11D4_BB54_0050044E0CFA_.wvu.Rows" hidden="1">#N/A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37A59B27_C76D_4E84_8164_B3D5C7AFADBB_.wvu.Cols" hidden="1">#N/A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9F4E9141_41FC_4B2C_AC1F_EC647474A564_.wvu.PrintArea" hidden="1">#N/A</definedName>
    <definedName name="Z_9F4E9141_41FC_4B2C_AC1F_EC647474A564_.wvu.Rows" hidden="1">#N/A</definedName>
    <definedName name="Z_A0AC4B42_5259_11D4_B5FE_00C04FC949BF_.wvu.Cols" hidden="1">#N/A</definedName>
    <definedName name="Z_A0AC4B42_5259_11D4_B5FE_00C04FC949BF_.wvu.FilterData" hidden="1">#N/A</definedName>
    <definedName name="Z_A0AC4B42_5259_11D4_B5FE_00C04FC949BF_.wvu.PrintArea" hidden="1">#N/A</definedName>
    <definedName name="Z_A0AC4B42_5259_11D4_B5FE_00C04FC949BF_.wvu.PrintTitles" hidden="1">#N/A</definedName>
    <definedName name="Z_A0AC4B42_5259_11D4_B5FE_00C04FC949BF_.wvu.Rows" hidden="1">#N/A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A0D2A17_1C02_11D8_848D_00021BF19BDB_.wvu.FilterData" hidden="1">#REF!</definedName>
    <definedName name="Z_FB25C028_80C5_49E2_A786_1894E89AE1AD_.wvu.Rows" hidden="1">#REF!</definedName>
    <definedName name="Z_FD7F3EC7_ED23_11D4_A6F7_00508B6A7686_.wvu.Cols" hidden="1">#REF!</definedName>
    <definedName name="Z_FD7F3EC7_ED23_11D4_A6F7_00508B6A7686_.wvu.FilterData" hidden="1">#REF!</definedName>
    <definedName name="zsd" hidden="1">{#N/A,#N/A,FALSE,"Aging Summary";#N/A,#N/A,FALSE,"Ratio Analysis";#N/A,#N/A,FALSE,"Test 120 Day Accts";#N/A,#N/A,FALSE,"Tickmarks"}</definedName>
    <definedName name="zt_1a">#REF!</definedName>
    <definedName name="zt2a">#REF!</definedName>
    <definedName name="zt3_1">#REF!</definedName>
    <definedName name="zt3_2">#REF!</definedName>
    <definedName name="zt4_1">#REF!</definedName>
    <definedName name="zt7_3">#REF!</definedName>
    <definedName name="zt8_2">#REF!</definedName>
    <definedName name="zt8_3">#REF!</definedName>
    <definedName name="zt9_4">#REF!</definedName>
    <definedName name="zto">#REF!</definedName>
    <definedName name="ztt5">#REF!</definedName>
    <definedName name="zzt1">#REF!</definedName>
    <definedName name="а1">#REF!</definedName>
    <definedName name="а30">#REF!</definedName>
    <definedName name="ааааа" hidden="1">{"'РП (2)'!$A$5:$S$150"}</definedName>
    <definedName name="аааааа" hidden="1">{"'РП (2)'!$A$5:$S$150"}</definedName>
    <definedName name="август">#REF!</definedName>
    <definedName name="аврваыр" hidden="1">{"glcbs",#N/A,FALSE,"GLCBS";"glccsbs",#N/A,FALSE,"GLCCSBS";"glcis",#N/A,FALSE,"GLCIS";"glccsis",#N/A,FALSE,"GLCCSIS";"glcrat1",#N/A,FALSE,"GLC-ratios1"}</definedName>
    <definedName name="авс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гд">#REF!</definedName>
    <definedName name="аепшл" hidden="1">{#N/A,#N/A,FALSE,"передел"}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ня" hidden="1">{"'РП (2)'!$A$5:$S$150"}</definedName>
    <definedName name="апапа" hidden="1">{"'РП (2)'!$A$5:$S$150"}</definedName>
    <definedName name="апвап" hidden="1">{#N/A,#N/A,FALSE,"передел"}</definedName>
    <definedName name="апр">kk/1.81</definedName>
    <definedName name="АПР_РУБ">#REF!</definedName>
    <definedName name="АПР_ТОН">#REF!</definedName>
    <definedName name="апрель">#REF!</definedName>
    <definedName name="апып" hidden="1">{#N/A,#N/A,FALSE,"передел"}</definedName>
    <definedName name="ар" hidden="1">#REF!</definedName>
    <definedName name="аррап" hidden="1">{#N/A,#N/A,FALSE,"Aging Summary";#N/A,#N/A,FALSE,"Ratio Analysis";#N/A,#N/A,FALSE,"Test 120 Day Accts";#N/A,#N/A,FALSE,"Tickmarks"}</definedName>
    <definedName name="АТС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hidden="1">{#N/A,#N/A,FALSE,"Aging Summary";#N/A,#N/A,FALSE,"Ratio Analysis";#N/A,#N/A,FALSE,"Test 120 Day Accts";#N/A,#N/A,FALSE,"Tickmarks"}</definedName>
    <definedName name="_xlnm.Database">#REF!</definedName>
    <definedName name="БАР">#REF!</definedName>
    <definedName name="БАР_">#REF!</definedName>
    <definedName name="БГЭС">#REF!</definedName>
    <definedName name="БДР">[0]!БДР</definedName>
    <definedName name="бл">#REF!</definedName>
    <definedName name="Бро" hidden="1">{"'РП (2)'!$A$5:$S$150"}</definedName>
    <definedName name="БТС">#REF!</definedName>
    <definedName name="бюджет" hidden="1">{"'РП (2)'!$A$5:$S$150"}</definedName>
    <definedName name="бюджет2" hidden="1">{"'РП (2)'!$A$5:$S$150"}</definedName>
    <definedName name="бюджетик" hidden="1">{"'РП (2)'!$A$5:$S$150"}</definedName>
    <definedName name="В_В">#REF!</definedName>
    <definedName name="В_Т">#REF!</definedName>
    <definedName name="В_Э">#REF!</definedName>
    <definedName name="В1">#REF!</definedName>
    <definedName name="в23ё">[0]!в23ё</definedName>
    <definedName name="в54" hidden="1">#REF!</definedName>
    <definedName name="ваироро" hidden="1">[4]Graphdata!$B$6:$E$6</definedName>
    <definedName name="ВАЛОВЫЙ">#REF!</definedName>
    <definedName name="вано" hidden="1">{#N/A,#N/A,FALSE,"Расчет вспомогательных"}</definedName>
    <definedName name="вапвап" hidden="1">[1]Graphdata!$B$6:$E$6</definedName>
    <definedName name="вапнерг" hidden="1">[4]Graphdata!$B$60:$B$60</definedName>
    <definedName name="вапр" hidden="1">{#N/A,#N/A,FALSE,"Расчет вспомогательных"}</definedName>
    <definedName name="вапрвапр" hidden="1">[1]Graphdata!$B$60:$B$60</definedName>
    <definedName name="вапыое" hidden="1">[1]Graphdata!$B$22:$B$22</definedName>
    <definedName name="Вариант3" hidden="1">{"'РП (2)'!$A$5:$S$150"}</definedName>
    <definedName name="ваф" hidden="1">{"'РП (2)'!$A$5:$S$150"}</definedName>
    <definedName name="вафф">#REF!</definedName>
    <definedName name="вв">[0]!вв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крер" hidden="1">{#N/A,#N/A,FALSE,"Расчет вспомогательных"}</definedName>
    <definedName name="вла" hidden="1">{#N/A,#N/A,FALSE,"Aging Summary";#N/A,#N/A,FALSE,"Ratio Analysis";#N/A,#N/A,FALSE,"Test 120 Day Accts";#N/A,#N/A,FALSE,"Tickmarks"}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пвено" hidden="1">[1]Graphdata!$B$63:$B$63</definedName>
    <definedName name="вппыв" hidden="1">[1]Graphdata!$B$28:$B$28</definedName>
    <definedName name="враоолч" hidden="1">[1]Graphdata!$B$27:$B$27</definedName>
    <definedName name="врпро" hidden="1">[1]Graphdata!$B$11:$F$11</definedName>
    <definedName name="вс" hidden="1">{#N/A,#N/A,FALSE,"Aging Summary";#N/A,#N/A,FALSE,"Ratio Analysis";#N/A,#N/A,FALSE,"Test 120 Day Accts";#N/A,#N/A,FALSE,"Tickmarks"}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 hidden="1">[1]Graphdata!$B$26:$B$26</definedName>
    <definedName name="выручка">#REF!</definedName>
    <definedName name="выручка_энергетика">#REF!</definedName>
    <definedName name="ВЭС">#REF!</definedName>
    <definedName name="ган">[0]!ган</definedName>
    <definedName name="ГАС_Ш">#REF!</definedName>
    <definedName name="гг">#REF!</definedName>
    <definedName name="ггг" hidden="1">{"'РП (2)'!$A$5:$S$150"}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" hidden="1">{"glcbs",#N/A,FALSE,"GLCBS";"glccsbs",#N/A,FALSE,"GLCCSBS";"glcis",#N/A,FALSE,"GLCIS";"glccsis",#N/A,FALSE,"GLCCSIS";"glcrat1",#N/A,FALSE,"GLC-ratios1"}</definedName>
    <definedName name="гнкп" hidden="1">[1]Graphdata!$B$28:$B$28</definedName>
    <definedName name="ГОД">#REF!</definedName>
    <definedName name="ГР">#REF!</definedName>
    <definedName name="д">[0]!д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денср">[0]!Двденср</definedName>
    <definedName name="ДДС.2">[0]!ДДС.2</definedName>
    <definedName name="ДДС2">[0]!ДДС2</definedName>
    <definedName name="декабрь">#REF!</definedName>
    <definedName name="Деньги_и_ден.эквиваленты">#REF!</definedName>
    <definedName name="дж" hidden="1">{#N/A,#N/A,TRUE,"март";#N/A,#N/A,TRUE,"май"}</definedName>
    <definedName name="джл" hidden="1">{"assets",#N/A,FALSE,"historicBS";"liab",#N/A,FALSE,"historicBS";"is",#N/A,FALSE,"historicIS";"ratios",#N/A,FALSE,"ratios"}</definedName>
    <definedName name="джлвопр" hidden="1">[1]Graphdata!$B$7:$E$7</definedName>
    <definedName name="дз" hidden="1">#REF!</definedName>
    <definedName name="ДЗ_1" hidden="1">{#N/A,#N/A,FALSE,"Aging Summary";#N/A,#N/A,FALSE,"Ratio Analysis";#N/A,#N/A,FALSE,"Test 120 Day Accts";#N/A,#N/A,FALSE,"Tickmarks"}</definedName>
    <definedName name="ДЗЩЛЗХ" hidden="1">{#N/A,#N/A,FALSE,"Aging Summary";#N/A,#N/A,FALSE,"Ratio Analysis";#N/A,#N/A,FALSE,"Test 120 Day Accts";#N/A,#N/A,FALSE,"Tickmarks"}</definedName>
    <definedName name="ДИЗТОПЛИВО">#REF!</definedName>
    <definedName name="ДИМА">#REF!</definedName>
    <definedName name="дозо" hidden="1">{#N/A,#N/A,FALSE,"Aging Summary";#N/A,#N/A,FALSE,"Ratio Analysis";#N/A,#N/A,FALSE,"Test 120 Day Accts";#N/A,#N/A,FALSE,"Tickmarks"}</definedName>
    <definedName name="Долгосрочные_кредиты">#REF!</definedName>
    <definedName name="Долгосрочные_обязательства">#REF!</definedName>
    <definedName name="дылопр" hidden="1">[1]Graphdata!$B$61:$B$61</definedName>
    <definedName name="е4е" hidden="1">{"glc1",#N/A,FALSE,"GLC";"glc2",#N/A,FALSE,"GLC";"glc3",#N/A,FALSE,"GLC";"glc4",#N/A,FALSE,"GLC";"glc5",#N/A,FALSE,"GLC"}</definedName>
    <definedName name="екр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ж" hidden="1">{"'РП (2)'!$A$5:$S$150"}</definedName>
    <definedName name="жж">[0]!жж</definedName>
    <definedName name="ЖИДКИЙ">#REF!</definedName>
    <definedName name="жпо" hidden="1">[1]Graphdata!$B$27:$B$27</definedName>
    <definedName name="жфапо" hidden="1">[1]Graphdata!$B$2:$E$2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ЗАРПЛАТА">#REF!</definedName>
    <definedName name="затраты_на_персонал">#REF!</definedName>
    <definedName name="ззззз">#REF!</definedName>
    <definedName name="зщцукпш" hidden="1">[1]Graphdata!$B$8:$E$8</definedName>
    <definedName name="ЗЭС">#REF!</definedName>
    <definedName name="и" hidden="1">{"'РП (2)'!$A$5:$S$150"}</definedName>
    <definedName name="и2">#REF!</definedName>
    <definedName name="ивек">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иииииииии" hidden="1">{#N/A,#N/A,TRUE,"март";#N/A,#N/A,TRUE,"май"}</definedName>
    <definedName name="ира" hidden="1">'[10]#ССЫЛКА'!$A$8:$C$98</definedName>
    <definedName name="ИСПОЛНИТЕЛЬНАЯ_ДИРЕКЦИЯ">#REF!</definedName>
    <definedName name="ИТВСП">#REF!</definedName>
    <definedName name="итог">#REF!</definedName>
    <definedName name="ИТС">#REF!</definedName>
    <definedName name="ИТСЫР">#REF!</definedName>
    <definedName name="ИТТР">#REF!</definedName>
    <definedName name="ИТЭН">#REF!</definedName>
    <definedName name="иуекв">#REF!</definedName>
    <definedName name="ИЭСК">#REF!</definedName>
    <definedName name="июль">#REF!</definedName>
    <definedName name="июль3" hidden="1">{"'РП (2)'!$A$5:$S$150"}</definedName>
    <definedName name="ИЮН_РУБ">#REF!</definedName>
    <definedName name="ИЮН_ТОН">#REF!</definedName>
    <definedName name="июнь">#REF!</definedName>
    <definedName name="й">[0]!й</definedName>
    <definedName name="йй">[0]!йй</definedName>
    <definedName name="ййййй" hidden="1">{"konoplin - Личное представление",#N/A,TRUE,"ФинПлан_1кв";"konoplin - Личное представление",#N/A,TRUE,"ФинПлан_2кв"}</definedName>
    <definedName name="йййййй" hidden="1">{"konoplin - Личное представление",#N/A,TRUE,"ФинПлан_1кв";"konoplin - Личное представление",#N/A,TRUE,"ФинПлан_2кв"}</definedName>
    <definedName name="йуц" hidden="1">#N/A</definedName>
    <definedName name="йф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йц">[0]!йц</definedName>
    <definedName name="йцвайцуа" hidden="1">#REF!,#REF!,#REF!,#REF!,#REF!,#REF!,#REF!</definedName>
    <definedName name="йцк4урнф5к4фрк54нрфй5к" hidden="1">#REF!</definedName>
    <definedName name="ЙЦУ">#REF!</definedName>
    <definedName name="йцув" hidden="1">#N/A</definedName>
    <definedName name="йцуу" hidden="1">#N/A</definedName>
    <definedName name="К_СЫР">#REF!</definedName>
    <definedName name="Капитал_и_резервы">#REF!</definedName>
    <definedName name="катя" hidden="1">{"'РП (2)'!$A$5:$S$150"}</definedName>
    <definedName name="кау" hidden="1">{"assets",#N/A,FALSE,"historicBS";"liab",#N/A,FALSE,"historicBS";"is",#N/A,FALSE,"historicIS";"ratios",#N/A,FALSE,"ratios"}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цит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кватрал">[0]!кватрал</definedName>
    <definedName name="ке">[0]!ке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З">#REF!</definedName>
    <definedName name="Кипр" hidden="1">#REF!</definedName>
    <definedName name="кл">#REF!</definedName>
    <definedName name="код01.01">#REF!</definedName>
    <definedName name="код01.02">#REF!</definedName>
    <definedName name="код01.03">#REF!</definedName>
    <definedName name="код01.04">#REF!</definedName>
    <definedName name="код01.05">#REF!</definedName>
    <definedName name="код02.01">#REF!</definedName>
    <definedName name="код03.01">#REF!</definedName>
    <definedName name="код03.02">#REF!</definedName>
    <definedName name="код03.03">#REF!</definedName>
    <definedName name="код04.01">#REF!</definedName>
    <definedName name="код04.02">#REF!</definedName>
    <definedName name="код04.03">#REF!</definedName>
    <definedName name="код05.01">#REF!</definedName>
    <definedName name="код05.02">#REF!</definedName>
    <definedName name="код05.03">#REF!</definedName>
    <definedName name="код05.04">#REF!</definedName>
    <definedName name="код05.05">#REF!</definedName>
    <definedName name="код06.">#REF!</definedName>
    <definedName name="код07.">#REF!</definedName>
    <definedName name="КОК_ПРОК">#REF!</definedName>
    <definedName name="контр" hidden="1">{"glc1",#N/A,FALSE,"GLC";"glc2",#N/A,FALSE,"GLC";"glc3",#N/A,FALSE,"GLC";"glc4",#N/A,FALSE,"GLC";"glc5",#N/A,FALSE,"GLC"}</definedName>
    <definedName name="Контракт2" hidden="1">{"glc1",#N/A,FALSE,"GLC";"glc2",#N/A,FALSE,"GLC";"glc3",#N/A,FALSE,"GLC";"glc4",#N/A,FALSE,"GLC";"glc5",#N/A,FALSE,"GLC"}</definedName>
    <definedName name="конф" hidden="1">{"'РП (2)'!$A$5:$S$150"}</definedName>
    <definedName name="кор" hidden="1">{#N/A,#N/A,TRUE,"март";#N/A,#N/A,TRUE,"май"}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Д" hidden="1">{#N/A,#N/A,FALSE,"передел"}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АСНОЯРСК" hidden="1">{"'РП (2)'!$A$5:$S$150"}</definedName>
    <definedName name="красноярск2" hidden="1">{"'РП (2)'!$A$5:$S$150"}</definedName>
    <definedName name="Краткосрочные_кредиты">#REF!</definedName>
    <definedName name="Краткосрочные_обязательства">#REF!</definedName>
    <definedName name="КрПроцент">#REF!</definedName>
    <definedName name="КРУПН_КРАМЗ">#REF!</definedName>
    <definedName name="кур">#REF!</definedName>
    <definedName name="курнана" hidden="1">{"assets",#N/A,FALSE,"historicBS";"liab",#N/A,FALSE,"historicBS";"is",#N/A,FALSE,"historicIS";"ratios",#N/A,FALSE,"ratios"}</definedName>
    <definedName name="Курс">#REF!</definedName>
    <definedName name="КЭШ" hidden="1">{#N/A,#N/A,FALSE,"Расчет вспомогательных"}</definedName>
    <definedName name="л">#REF!</definedName>
    <definedName name="лена" hidden="1">{"'РП (2)'!$A$5:$S$150"}</definedName>
    <definedName name="ло" hidden="1">{"glc1",#N/A,FALSE,"GLC";"glc2",#N/A,FALSE,"GLC";"glc3",#N/A,FALSE,"GLC";"glc4",#N/A,FALSE,"GLC";"glc5",#N/A,FALSE,"GLC"}</definedName>
    <definedName name="лопа" hidden="1">{#N/A,#N/A,FALSE,"Расчет вспомогательных"}</definedName>
    <definedName name="м3">#REF!</definedName>
    <definedName name="май">#REF!</definedName>
    <definedName name="МАЙ_РУБ">#REF!</definedName>
    <definedName name="МАЙ_ТОН">#REF!</definedName>
    <definedName name="мапор" hidden="1">{"'Sheet1'!$A$1:$G$85"}</definedName>
    <definedName name="МАР_РУБ">#REF!</definedName>
    <definedName name="МАР_ТОН">#REF!</definedName>
    <definedName name="МАРГ_ЛИГ_ДП">#REF!</definedName>
    <definedName name="март">#REF!</definedName>
    <definedName name="маша" hidden="1">{"'РП (2)'!$A$5:$S$150"}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иниму_зар.платы">#REF!</definedName>
    <definedName name="мммм" hidden="1">{#N/A,#N/A,FALSE,"передел"}</definedName>
    <definedName name="мп">[0]!мп</definedName>
    <definedName name="мча" hidden="1">#N/A</definedName>
    <definedName name="мым">[0]!мым</definedName>
    <definedName name="мыукин">#REF!</definedName>
    <definedName name="н">#REF!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счк1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ед">[0]!наед</definedName>
    <definedName name="нак" hidden="1">{"'Sheet1'!$A$1:$G$85"}</definedName>
    <definedName name="Налог_на_дороги">#REF!</definedName>
    <definedName name="Налог_на_имущество">#REF!</definedName>
    <definedName name="Налог_на_прибыль">#REF!</definedName>
    <definedName name="начало">#REF!</definedName>
    <definedName name="начало621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" hidden="1">{"assets",#N/A,FALSE,"historicBS";"liab",#N/A,FALSE,"historicBS";"is",#N/A,FALSE,"historicIS";"ratios",#N/A,FALSE,"ratios"}</definedName>
    <definedName name="нгдсв">#REF!</definedName>
    <definedName name="нгкг" hidden="1">{#N/A,#N/A,FALSE,"Расчет вспомогательных"}</definedName>
    <definedName name="нгш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ЗТЭЦ">#REF!</definedName>
    <definedName name="НИТЭЦ">#REF!</definedName>
    <definedName name="НН_АВЧТОВ">#REF!</definedName>
    <definedName name="ноолонв" hidden="1">[1]Graphdata!$B$9:$F$9</definedName>
    <definedName name="Норма_дисконта">#REF!</definedName>
    <definedName name="Норматив_прочих_расходов">#REF!</definedName>
    <definedName name="Норматив_расхода_бензина">#REF!</definedName>
    <definedName name="Норматив_стоимости_пробега">#REF!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ен">#REF!</definedName>
    <definedName name="о" hidden="1">{#N/A,#N/A,FALSE,"передел"}</definedName>
    <definedName name="об_эксп">#REF!</definedName>
    <definedName name="_xlnm.Print_Area" localSheetId="0">'Приложение 22'!$A$1:$F$229</definedName>
    <definedName name="_xlnm.Print_Area">[11]Январь!$B$5:$I$265</definedName>
    <definedName name="оборотные_активы">#REF!</definedName>
    <definedName name="ОБЩ">#REF!</definedName>
    <definedName name="ОБЩ_Т">#REF!</definedName>
    <definedName name="ОБЩИТ">#REF!</definedName>
    <definedName name="объёмы">#REF!</definedName>
    <definedName name="огщзорн" hidden="1">{"konoplin - Личное представление",#N/A,TRUE,"ФинПлан_1кв";"konoplin - Личное представление",#N/A,TRUE,"ФинПлан_2кв"}</definedName>
    <definedName name="октябрь">#REF!</definedName>
    <definedName name="ол" hidden="1">{#N/A,#N/A,FALSE,"передел"}</definedName>
    <definedName name="ол2" hidden="1">{#N/A,#N/A,FALSE,"передел"}</definedName>
    <definedName name="ОЛЕ">#REF!</definedName>
    <definedName name="олл" hidden="1">[1]Graphdata!$B$62:$B$62</definedName>
    <definedName name="оллолололол" hidden="1">[1]Graphdata!$B$11:$F$11</definedName>
    <definedName name="оллоол" hidden="1">[1]Graphdata!$B$62:$B$62</definedName>
    <definedName name="ололлло" hidden="1">[1]Graphdata!$B$63:$B$63</definedName>
    <definedName name="олололлолол" hidden="1">[1]Graphdata!$B$28:$B$28</definedName>
    <definedName name="олололлоол" hidden="1">[1]Graphdata!$B$27:$B$27</definedName>
    <definedName name="олололо" hidden="1">[1]Graphdata!$B$8:$E$8</definedName>
    <definedName name="олололол" hidden="1">[1]Graphdata!$B$26:$B$26</definedName>
    <definedName name="ололололол" hidden="1">[1]Graphdata!$B$9:$F$9</definedName>
    <definedName name="олрл" hidden="1">[1]Graphdata!$B$61:$B$61</definedName>
    <definedName name="оля">[0]!оля</definedName>
    <definedName name="ОМТС">[0]!ОМТС</definedName>
    <definedName name="он">#REF!</definedName>
    <definedName name="оо">#REF!</definedName>
    <definedName name="оол" hidden="1">{"'РП (2)'!$A$5:$S$150"}</definedName>
    <definedName name="оооо">[0]!оооо</definedName>
    <definedName name="ооооо">[0]!ооооо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статок_ДС_на_конец">#REF!</definedName>
    <definedName name="отчк1">#REF!</definedName>
    <definedName name="охрана" hidden="1">{#N/A,#N/A,FALSE,"передел"}</definedName>
    <definedName name="П_УГ">#REF!</definedName>
    <definedName name="П_ЦЕМ">#REF!</definedName>
    <definedName name="павап" hidden="1">[1]Graphdata!$B$21:$B$21</definedName>
    <definedName name="ПАР">#REF!</definedName>
    <definedName name="пармнри" hidden="1">[4]Graphdata!$B$3:$E$3</definedName>
    <definedName name="пвпв" hidden="1">{"'РП (2)'!$A$5:$S$150"}</definedName>
    <definedName name="ПЕК">#REF!</definedName>
    <definedName name="пени_штрафы_Нпроверки" hidden="1">{"'РП (2)'!$A$5:$S$150"}</definedName>
    <definedName name="первый">#REF!</definedName>
    <definedName name="Период">#REF!</definedName>
    <definedName name="пй" hidden="1">{#N/A,#N/A,FALSE,"Aging Summary";#N/A,#N/A,FALSE,"Ratio Analysis";#N/A,#N/A,FALSE,"Test 120 Day Accts";#N/A,#N/A,FALSE,"Tickmarks"}</definedName>
    <definedName name="пл">[0]!пл</definedName>
    <definedName name="план">#REF!</definedName>
    <definedName name="план1">#REF!</definedName>
    <definedName name="плжвадпол" hidden="1">[1]Graphdata!$B$3:$E$3</definedName>
    <definedName name="плп" hidden="1">[1]Graphdata!$B$6:$E$6</definedName>
    <definedName name="погпо" hidden="1">[1]Graphdata!$B$6:$E$6</definedName>
    <definedName name="ПОД_К">#REF!</definedName>
    <definedName name="ПОД_КО">#REF!</definedName>
    <definedName name="ПОЛН">#REF!</definedName>
    <definedName name="попоп" hidden="1">[1]Graphdata!$B$7:$E$7</definedName>
    <definedName name="попопо" hidden="1">[1]Graphdata!$B$22:$B$22</definedName>
    <definedName name="попопопо" hidden="1">[1]Graphdata!$B$61:$B$61</definedName>
    <definedName name="ппппп" hidden="1">{"konoplin - Личное представление",#N/A,TRUE,"ФинПлан_1кв";"konoplin - Личное представление",#N/A,TRUE,"ФинПлан_2кв"}</definedName>
    <definedName name="прапр" hidden="1">{#N/A,#N/A,FALSE,"Расчет вспомогательных"}</definedName>
    <definedName name="прибыль" hidden="1">{"'РП (2)'!$A$5:$S$150"}</definedName>
    <definedName name="про">[0]!про</definedName>
    <definedName name="пропро" hidden="1">[1]Graphdata!$B$8:$E$8</definedName>
    <definedName name="Проценты_к_уплате">#REF!</definedName>
    <definedName name="прочпр1">#REF!</definedName>
    <definedName name="прочусо1">#REF!</definedName>
    <definedName name="прро">[0]!прро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птп" hidden="1">{#N/A,#N/A,FALSE,"Расчет вспомогательных"}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ыпыппывапа" hidden="1">#REF!,#REF!,#REF!</definedName>
    <definedName name="р" hidden="1">{"'РП (2)'!$A$5:$S$150"}</definedName>
    <definedName name="Раб._месяцев_в_году">#REF!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асч.нал.приб." hidden="1">{"'РП (2)'!$A$5:$S$150"}</definedName>
    <definedName name="расчет" hidden="1">{"'РП (2)'!$A$5:$S$150"}</definedName>
    <definedName name="расшифровка">#REF!</definedName>
    <definedName name="рлд" hidden="1">[1]Graphdata!$B$6:$E$6</definedName>
    <definedName name="рлрол" hidden="1">[1]Graphdata!$B$7:$E$7</definedName>
    <definedName name="РН" hidden="1">'[12]#ССЫЛКА'!$A$8:$C$98</definedName>
    <definedName name="РН1" hidden="1">'[12]#ССЫЛКА'!$A$8:$C$98</definedName>
    <definedName name="РНПК_оптим" hidden="1">'[13]#ССЫЛКА'!$A$8:$C$98</definedName>
    <definedName name="ролл" hidden="1">[1]Graphdata!$B$24:$B$24</definedName>
    <definedName name="роорор" hidden="1">[1]Graphdata!$B$60:$B$60</definedName>
    <definedName name="ророор" hidden="1">[1]Graphdata!$B$21:$B$21</definedName>
    <definedName name="ророро" hidden="1">[1]Graphdata!$B$3:$E$3</definedName>
    <definedName name="роророр" hidden="1">[1]Graphdata!$B$24:$B$24</definedName>
    <definedName name="роршщзшщ" hidden="1">{#N/A,#N/A,FALSE,"передел"}</definedName>
    <definedName name="рр">#REF!</definedName>
    <definedName name="рр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ррр" hidden="1">{"'РП (2)'!$A$5:$S$150"}</definedName>
    <definedName name="ррррр" hidden="1">{"konoplin - Личное представление",#N/A,TRUE,"ФинПлан_1кв";"konoplin - Личное представление",#N/A,TRUE,"ФинПлан_2кв"}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вод" hidden="1">{"'РП (2)'!$A$5:$S$150"}</definedName>
    <definedName name="себестоимость_энергетика">#REF!</definedName>
    <definedName name="сентябрь">#REF!</definedName>
    <definedName name="СЕР_К">#REF!</definedName>
    <definedName name="СК_АН">#REF!</definedName>
    <definedName name="соц.льготы" hidden="1">{"'РП (2)'!$A$5:$S$150"}</definedName>
    <definedName name="СОЦСТРАХ">#REF!</definedName>
    <definedName name="сп" hidden="1">{#N/A,#N/A,FALSE,"Aging Summary";#N/A,#N/A,FALSE,"Ratio Analysis";#N/A,#N/A,FALSE,"Test 120 Day Accts";#N/A,#N/A,FALSE,"Tickmarks"}</definedName>
    <definedName name="спарбс">[0]!спарбс</definedName>
    <definedName name="СПЛАВ6063">#REF!</definedName>
    <definedName name="СПЛАВ6063_КРАМЗ">#REF!</definedName>
    <definedName name="Сравн" hidden="1">{"assets",#N/A,FALSE,"historicBS";"liab",#N/A,FALSE,"historicBS";"is",#N/A,FALSE,"historicIS";"ratios",#N/A,FALSE,"ratios"}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[0]!сссс</definedName>
    <definedName name="ссы">[0]!ссы</definedName>
    <definedName name="статьи_дох">#REF!</definedName>
    <definedName name="статьи_расх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СЭС">#REF!</definedName>
    <definedName name="Татьяна" hidden="1">{"'РП (2)'!$A$5:$S$150"}</definedName>
    <definedName name="ТВ_ЭЛЦ3">#REF!</definedName>
    <definedName name="ТВЁРДЫЙ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ор">[0]!тор</definedName>
    <definedName name="ТР">#REF!</definedName>
    <definedName name="третий">#REF!</definedName>
    <definedName name="труд" hidden="1">{#N/A,#N/A,FALSE,"передел"}</definedName>
    <definedName name="тт">#REF!</definedName>
    <definedName name="ттт">[0]!ттт</definedName>
    <definedName name="ттттт">[0]!ттттт</definedName>
    <definedName name="ттттттт">[0]!ттттттт</definedName>
    <definedName name="ть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тэп" hidden="1">{"'РП (2)'!$A$5:$S$150"}</definedName>
    <definedName name="ТЭЦ_10">#REF!</definedName>
    <definedName name="тю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у">[0]!у</definedName>
    <definedName name="увчм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Удельные_затраты_по_статье_запчасти">#REF!</definedName>
    <definedName name="уенго" hidden="1">[4]Graphdata!$B$21:$B$21</definedName>
    <definedName name="уеуке4е" hidden="1">#N/A</definedName>
    <definedName name="УИТЭЦ">#REF!</definedName>
    <definedName name="ук" hidden="1">{#N/A,#N/A,FALSE,"Aging Summary";#N/A,#N/A,FALSE,"Ratio Analysis";#N/A,#N/A,FALSE,"Test 120 Day Accts";#N/A,#N/A,FALSE,"Tickmarks"}</definedName>
    <definedName name="унгу" hidden="1">[1]Graphdata!$B$60:$B$60</definedName>
    <definedName name="упхк1">#REF!</definedName>
    <definedName name="уцукц" hidden="1">#N/A</definedName>
    <definedName name="ф" hidden="1">{"konoplin - Личное представление",#N/A,TRUE,"ФинПлан_1кв";"konoplin - Личное представление",#N/A,TRUE,"ФинПлан_2кв"}</definedName>
    <definedName name="ф1" hidden="1">{"konoplin - Личное представление",#N/A,TRUE,"ФинПлан_1кв";"konoplin - Личное представление",#N/A,TRUE,"ФинПлан_2кв"}</definedName>
    <definedName name="ф30">#REF!</definedName>
    <definedName name="факт">#REF!</definedName>
    <definedName name="факт1">#REF!</definedName>
    <definedName name="Факторы" hidden="1">{#N/A,#N/A,FALSE,"Расчет вспомогательных"}</definedName>
    <definedName name="фвп" hidden="1">{#N/A,#N/A,FALSE,"Aging Summary";#N/A,#N/A,FALSE,"Ratio Analysis";#N/A,#N/A,FALSE,"Test 120 Day Accts";#N/A,#N/A,FALSE,"Tickmarks"}</definedName>
    <definedName name="фджлаоп" hidden="1">[1]Graphdata!$B$62:$B$62</definedName>
    <definedName name="ФЕВ_РУБ">#REF!</definedName>
    <definedName name="ФЕВ_ТОН">#REF!</definedName>
    <definedName name="февраль">#REF!</definedName>
    <definedName name="фждаоп" hidden="1">[1]Graphdata!$B$11:$F$11</definedName>
    <definedName name="фжпощ" hidden="1">[1]Graphdata!$B$26:$B$26</definedName>
    <definedName name="ФинпланОтклонения">[0]!ФинпланОтклонения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инПланФакт1" hidden="1">{"konoplin - Личное представление",#N/A,TRUE,"ФинПлан_1кв";"konoplin - Личное представление",#N/A,TRUE,"ФинПлан_2кв"}</definedName>
    <definedName name="фйшщукг" hidden="1">[1]Graphdata!$B$24:$B$24</definedName>
    <definedName name="ФЛ_К">#REF!</definedName>
    <definedName name="форм">#REF!</definedName>
    <definedName name="Формат_ширина">[0]!Формат_ширина</definedName>
    <definedName name="формулы">#REF!</definedName>
    <definedName name="ФОТ1" hidden="1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ц" hidden="1">{"'РП (2)'!$A$5:$S$150"}</definedName>
    <definedName name="ФЫ">#REF!</definedName>
    <definedName name="фывапо" hidden="1">[1]Graphdata!$B$9:$F$9</definedName>
    <definedName name="фэыщапо" hidden="1">[1]Graphdata!$B$63:$B$63</definedName>
    <definedName name="ХЛ_Н">#REF!</definedName>
    <definedName name="хххх">[0]!хххх</definedName>
    <definedName name="ц">[0]!ц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к">#REF!</definedName>
    <definedName name="цуцу" hidden="1">{"'РП (2)'!$A$5:$S$150"}</definedName>
    <definedName name="цуцуц" hidden="1">{"'РП (2)'!$A$5:$S$150"}</definedName>
    <definedName name="цццц" hidden="1">{"konoplin - Личное представление",#N/A,TRUE,"ФинПлан_1кв";"konoplin - Личное представление",#N/A,TRUE,"ФинПлан_2кв"}</definedName>
    <definedName name="ЦЭС">#REF!</definedName>
    <definedName name="ЧДП_от_инвест._деятельности">#REF!</definedName>
    <definedName name="ЧДП_от_опер._деятельности">#REF!</definedName>
    <definedName name="ЧДП_от_фин._деятельности">#REF!</definedName>
    <definedName name="четвертый">#REF!</definedName>
    <definedName name="численность">#REF!</definedName>
    <definedName name="Чистая_прибыль">#REF!</definedName>
    <definedName name="чпавпр" hidden="1">[1]Graphdata!$B$2:$E$2</definedName>
    <definedName name="ЧЧ" hidden="1">{"glcbs",#N/A,FALSE,"GLCBS";"glccsbs",#N/A,FALSE,"GLCCSBS";"glcis",#N/A,FALSE,"GLCIS";"glccsis",#N/A,FALSE,"GLCCSIS";"glcrat1",#N/A,FALSE,"GLC-ratios1"}</definedName>
    <definedName name="шг">[0]!шг</definedName>
    <definedName name="шгшгшгш" hidden="1">{"'РП (2)'!$A$5:$S$150"}</definedName>
    <definedName name="ШТАНГИ">#REF!</definedName>
    <definedName name="ъ">#REF!</definedName>
    <definedName name="ыапиып" hidden="1">#REF!</definedName>
    <definedName name="ыв">[0]!ыв</definedName>
    <definedName name="ывап">[0]!USD/1.701</definedName>
    <definedName name="ывп" hidden="1">{#N/A,#N/A,FALSE,"Расчет вспомогательных"}</definedName>
    <definedName name="ывывыв" hidden="1">{"konoplin - Личное представление",#N/A,TRUE,"ФинПлан_1кв";"konoplin - Личное представление",#N/A,TRUE,"ФинПлан_2кв"}</definedName>
    <definedName name="Ыгь" hidden="1">{#N/A,#N/A,FALSE,"Aging Summary";#N/A,#N/A,FALSE,"Ratio Analysis";#N/A,#N/A,FALSE,"Test 120 Day Accts";#N/A,#N/A,FALSE,"Tickmarks"}</definedName>
    <definedName name="ыеирыякптеф14" hidden="1">#REF!,#REF!,#REF!,#REF!,#REF!</definedName>
    <definedName name="ыпваро" hidden="1">{#VALUE!,#N/A,FALSE,0}</definedName>
    <definedName name="ыпло" hidden="1">[1]Graphdata!$B$22:$B$22</definedName>
    <definedName name="ыпрыеф" hidden="1">#REF!,#REF!,#REF!,#REF!,#REF!,#REF!,#REF!,#REF!,#REF!</definedName>
    <definedName name="ычйф" hidden="1">#REF!</definedName>
    <definedName name="ыыы" hidden="1">{"'РП (2)'!$A$5:$S$150"}</definedName>
    <definedName name="ыыыы">[0]!ыыыы</definedName>
    <definedName name="ьол" hidden="1">{#N/A,#N/A,FALSE,"передел"}</definedName>
    <definedName name="ьттир">#REF!</definedName>
    <definedName name="ьь">#REF!</definedName>
    <definedName name="ььь" hidden="1">#N/A</definedName>
    <definedName name="эля" hidden="1">{"'РП (2)'!$A$5:$S$150"}</definedName>
    <definedName name="ЭН">#REF!</definedName>
    <definedName name="эн_к1">#REF!</definedName>
    <definedName name="ЭНЕРГОСБЫТ">#REF!</definedName>
    <definedName name="ЭЭ">#REF!</definedName>
    <definedName name="ЭЭ_">#REF!</definedName>
    <definedName name="ЭЭ_ЗФА">#REF!</definedName>
    <definedName name="ЭЭ_Т">#REF!</definedName>
    <definedName name="эээ">[0]!эээ</definedName>
    <definedName name="ээээ" hidden="1">{"konoplin - Личное представление",#N/A,TRUE,"ФинПлан_1кв";"konoplin - Личное представление",#N/A,TRUE,"ФинПлан_2кв"}</definedName>
    <definedName name="ээээээб" hidden="1">{"'РП (2)'!$A$5:$S$150"}</definedName>
    <definedName name="ЮЭС">#REF!</definedName>
    <definedName name="я" hidden="1">{"'РП (2)'!$A$5:$S$150"}</definedName>
    <definedName name="ява" hidden="1">{"'Sheet1'!$A$1:$G$85"}</definedName>
    <definedName name="яваи" hidden="1">{"'Sheet1'!$A$1:$G$85"}</definedName>
    <definedName name="ЯНВ_РУБ">#REF!</definedName>
    <definedName name="ЯНВ_ТОН">#REF!</definedName>
    <definedName name="январь">#REF!</definedName>
    <definedName name="яф" hidden="1">{#N/A,#N/A,FALSE,"Aging Summary";#N/A,#N/A,FALSE,"Ratio Analysis";#N/A,#N/A,FALSE,"Test 120 Day Accts";#N/A,#N/A,FALSE,"Tickmarks"}</definedName>
    <definedName name="яч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1" i="1" l="1"/>
  <c r="F118" i="1"/>
  <c r="F117" i="1" s="1"/>
  <c r="E118" i="1"/>
  <c r="E117" i="1" s="1"/>
  <c r="D118" i="1"/>
  <c r="D117" i="1" s="1"/>
  <c r="F111" i="1"/>
  <c r="E111" i="1"/>
  <c r="D111" i="1"/>
  <c r="F87" i="1"/>
  <c r="E87" i="1"/>
  <c r="D87" i="1"/>
  <c r="D150" i="1" l="1"/>
  <c r="D149" i="1" s="1"/>
  <c r="F150" i="1"/>
  <c r="F149" i="1" s="1"/>
  <c r="E150" i="1"/>
  <c r="E149" i="1" s="1"/>
  <c r="D37" i="1"/>
  <c r="F30" i="1"/>
  <c r="D30" i="1"/>
  <c r="D127" i="1"/>
  <c r="D62" i="1"/>
  <c r="D95" i="1"/>
  <c r="D94" i="1" s="1"/>
  <c r="D99" i="1"/>
  <c r="D68" i="1"/>
  <c r="D146" i="1" l="1"/>
  <c r="E30" i="1"/>
  <c r="E99" i="1"/>
  <c r="F99" i="1"/>
  <c r="D58" i="1"/>
  <c r="D76" i="1" s="1"/>
  <c r="D21" i="1"/>
  <c r="D20" i="1" s="1"/>
  <c r="E62" i="1"/>
  <c r="F62" i="1"/>
  <c r="D60" i="1"/>
  <c r="D78" i="1" s="1"/>
  <c r="D26" i="1"/>
  <c r="E127" i="1"/>
  <c r="F127" i="1"/>
  <c r="D161" i="1"/>
  <c r="E68" i="1"/>
  <c r="F68" i="1"/>
  <c r="E95" i="1"/>
  <c r="E94" i="1" s="1"/>
  <c r="F95" i="1"/>
  <c r="F94" i="1" s="1"/>
  <c r="D145" i="1"/>
  <c r="D144" i="1" s="1"/>
  <c r="D61" i="1"/>
  <c r="F37" i="1"/>
  <c r="E37" i="1"/>
  <c r="E146" i="1" l="1"/>
  <c r="E145" i="1" s="1"/>
  <c r="E144" i="1" s="1"/>
  <c r="F146" i="1"/>
  <c r="F145" i="1" s="1"/>
  <c r="F144" i="1" s="1"/>
  <c r="F61" i="1"/>
  <c r="E58" i="1"/>
  <c r="E76" i="1" s="1"/>
  <c r="E21" i="1"/>
  <c r="E20" i="1" s="1"/>
  <c r="F161" i="1"/>
  <c r="E161" i="1"/>
  <c r="D25" i="1"/>
  <c r="D56" i="1" s="1"/>
  <c r="D158" i="1" s="1"/>
  <c r="E61" i="1"/>
  <c r="D81" i="1"/>
  <c r="D80" i="1" s="1"/>
  <c r="D75" i="1"/>
  <c r="D74" i="1" s="1"/>
  <c r="E26" i="1"/>
  <c r="E60" i="1"/>
  <c r="E78" i="1" s="1"/>
  <c r="D83" i="1"/>
  <c r="D88" i="1" s="1"/>
  <c r="D86" i="1" l="1"/>
  <c r="D85" i="1" s="1"/>
  <c r="E81" i="1"/>
  <c r="E80" i="1" s="1"/>
  <c r="E75" i="1"/>
  <c r="E74" i="1" s="1"/>
  <c r="E88" i="1"/>
  <c r="E83" i="1"/>
  <c r="F21" i="1"/>
  <c r="F20" i="1" s="1"/>
  <c r="F58" i="1"/>
  <c r="F76" i="1" s="1"/>
  <c r="E25" i="1"/>
  <c r="E56" i="1" s="1"/>
  <c r="E158" i="1" s="1"/>
  <c r="D167" i="1"/>
  <c r="F60" i="1"/>
  <c r="F78" i="1" s="1"/>
  <c r="F26" i="1"/>
  <c r="D79" i="1"/>
  <c r="D84" i="1"/>
  <c r="E79" i="1" l="1"/>
  <c r="D136" i="1"/>
  <c r="F81" i="1"/>
  <c r="F80" i="1" s="1"/>
  <c r="F75" i="1"/>
  <c r="F74" i="1" s="1"/>
  <c r="F83" i="1"/>
  <c r="F88" i="1" s="1"/>
  <c r="F25" i="1"/>
  <c r="F167" i="1"/>
  <c r="E167" i="1"/>
  <c r="E86" i="1"/>
  <c r="E85" i="1" s="1"/>
  <c r="E84" i="1" s="1"/>
  <c r="D152" i="1" l="1"/>
  <c r="F86" i="1"/>
  <c r="F85" i="1" s="1"/>
  <c r="E136" i="1"/>
  <c r="F84" i="1"/>
  <c r="F56" i="1"/>
  <c r="F158" i="1" s="1"/>
  <c r="F79" i="1"/>
  <c r="E152" i="1" l="1"/>
  <c r="D154" i="1"/>
  <c r="F136" i="1"/>
  <c r="D156" i="1" l="1"/>
  <c r="F152" i="1"/>
  <c r="E154" i="1"/>
  <c r="F154" i="1" l="1"/>
  <c r="E156" i="1"/>
  <c r="E155" i="1"/>
  <c r="F155" i="1" l="1"/>
  <c r="F156" i="1"/>
</calcChain>
</file>

<file path=xl/sharedStrings.xml><?xml version="1.0" encoding="utf-8"?>
<sst xmlns="http://schemas.openxmlformats.org/spreadsheetml/2006/main" count="555" uniqueCount="263">
  <si>
    <t>Приложение №1</t>
  </si>
  <si>
    <t>к приказу Минэнерго России</t>
  </si>
  <si>
    <t>от 13.04.2017 №310</t>
  </si>
  <si>
    <t>Финансовый план субъекта электроэнергетики</t>
  </si>
  <si>
    <t>ООО "Иркутская энергосэнергосбытовая компания"</t>
  </si>
  <si>
    <t>Субъект Российской Федерации: Иркутская область</t>
  </si>
  <si>
    <t xml:space="preserve">                    Год раскрытия информации: 2020 год</t>
  </si>
  <si>
    <t xml:space="preserve">Раздел 1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</si>
  <si>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</si>
  <si>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</si>
  <si>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</si>
  <si>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</si>
  <si>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</si>
  <si>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</si>
  <si>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</si>
  <si>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</si>
  <si>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</si>
  <si>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</si>
  <si>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</si>
  <si>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</si>
  <si>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1.1.1.</t>
  </si>
  <si>
    <t>продажа электрической энергии</t>
  </si>
  <si>
    <t>1.1.2.</t>
  </si>
  <si>
    <t>технологическое присоединение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</si>
  <si>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</si>
  <si>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</si>
  <si>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</si>
  <si>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</si>
  <si>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</si>
  <si>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</si>
  <si>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</si>
  <si>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</si>
  <si>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</si>
  <si>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</si>
  <si>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</si>
  <si>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</si>
  <si>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</si>
  <si>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</si>
  <si>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 (Вода технологические нужды)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</si>
  <si>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</si>
  <si>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</si>
  <si>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</si>
  <si>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</si>
  <si>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</si>
  <si>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</si>
  <si>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</si>
  <si>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</si>
  <si>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</si>
  <si>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</si>
  <si>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</si>
  <si>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</si>
  <si>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</si>
  <si>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</si>
  <si>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</si>
  <si>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</si>
  <si>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</si>
  <si>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</si>
  <si>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</si>
  <si>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</si>
  <si>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</si>
  <si>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</si>
  <si>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</si>
  <si>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</si>
  <si>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</si>
  <si>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</si>
  <si>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</si>
  <si>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</si>
  <si>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</si>
  <si>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</si>
  <si>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</si>
  <si>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</si>
  <si>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</si>
  <si>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</si>
  <si>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</si>
  <si>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</si>
  <si>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</si>
  <si>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</si>
  <si>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</si>
  <si>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</si>
  <si>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</si>
  <si>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</si>
  <si>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</si>
  <si>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</si>
  <si>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</si>
  <si>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</si>
  <si>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</si>
  <si>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</si>
  <si>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</si>
  <si>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</si>
  <si>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</si>
  <si>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</si>
  <si>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</si>
  <si>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 всего, в том числе</t>
  </si>
  <si>
    <t>Прибыль / убыток до налогообложения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</si>
  <si>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</si>
  <si>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</si>
  <si>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</si>
  <si>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Текущий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</si>
  <si>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</si>
  <si>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</si>
  <si>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</si>
  <si>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</si>
  <si>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</si>
  <si>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</si>
  <si>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</si>
  <si>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</si>
  <si>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</si>
  <si>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</si>
  <si>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</si>
  <si>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</si>
  <si>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</si>
  <si>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</si>
  <si>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</si>
  <si>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</si>
  <si>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</si>
  <si>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</si>
  <si>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</si>
  <si>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</si>
  <si>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</si>
  <si>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</si>
  <si>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</si>
  <si>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</si>
  <si>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>Оплата прочих работ (услуг)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</si>
  <si>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</si>
  <si>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</si>
  <si>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</si>
  <si>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</si>
  <si>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</si>
  <si>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Страховые взносы (ЕСН)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</si>
  <si>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</si>
  <si>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</si>
  <si>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</si>
  <si>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</si>
  <si>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</si>
  <si>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</si>
  <si>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</si>
  <si>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</si>
  <si>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</si>
  <si>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</si>
  <si>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</si>
  <si>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</si>
  <si>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</si>
  <si>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</si>
  <si>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</si>
  <si>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</si>
  <si>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</si>
  <si>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</si>
  <si>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</si>
  <si>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</si>
  <si>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</si>
  <si>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</si>
  <si>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</si>
  <si>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</si>
  <si>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</si>
  <si>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</si>
  <si>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</si>
  <si>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</si>
  <si>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</si>
  <si>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</si>
  <si>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</si>
  <si>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</si>
  <si>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</si>
  <si>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</si>
  <si>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</si>
  <si>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</si>
  <si>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</si>
  <si>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</si>
  <si>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</si>
  <si>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</si>
  <si>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5.6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</si>
  <si>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</si>
  <si>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</si>
  <si>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</si>
  <si>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</si>
  <si>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</si>
  <si>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</si>
  <si>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</si>
  <si>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</si>
  <si>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</si>
  <si>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</si>
  <si>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продажа э/энергии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</si>
  <si>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</si>
  <si>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</si>
  <si>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</si>
  <si>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</si>
  <si>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</si>
  <si>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</si>
  <si>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</si>
  <si>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</si>
  <si>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</si>
  <si>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</si>
  <si>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</si>
  <si>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</si>
  <si>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t>Итого сальдо денежных средств по Обществу (7 + 8 + 9 + 10)</t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</si>
  <si>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</si>
  <si>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</si>
  <si>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</si>
  <si>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</si>
  <si>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</si>
  <si>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</si>
  <si>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</si>
  <si>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</si>
  <si>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</si>
  <si>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</si>
  <si>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</si>
  <si>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</si>
  <si>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</si>
  <si>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</si>
  <si>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</si>
  <si>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</si>
  <si>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</si>
  <si>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</si>
  <si>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</si>
  <si>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</si>
  <si>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</si>
  <si>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</si>
  <si>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</si>
  <si>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</si>
  <si>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</si>
  <si>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</si>
  <si>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</si>
  <si>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</si>
  <si>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</si>
  <si>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</si>
  <si>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</si>
  <si>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</si>
  <si>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</si>
  <si>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</si>
  <si>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</si>
  <si>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</si>
  <si>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</si>
  <si>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</si>
  <si>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</si>
  <si>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%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</si>
  <si>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</si>
  <si>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</si>
  <si>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</si>
  <si>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</si>
  <si>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</si>
  <si>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</si>
  <si>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</si>
  <si>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</si>
  <si>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</si>
  <si>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</si>
  <si>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</si>
  <si>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Собственная НВВ сетевой компании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</si>
  <si>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</si>
  <si>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</si>
  <si>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</si>
  <si>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</si>
  <si>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</si>
  <si>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</si>
  <si>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</si>
  <si>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</si>
  <si>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</si>
  <si>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</si>
  <si>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</si>
  <si>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</si>
  <si>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</si>
  <si>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</si>
  <si>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</si>
  <si>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</si>
  <si>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>Примечание: Реализация проекта "Создание интеллектуальной системы коммерческого учета электрической энергии в многоквартирных домах в зоне деятельности ООО «Иркутскэнергосбыт» осуществляется в рамках исполнения обязательств ООО "Иркутскэнергосбыт" как гарантирующего поставщика, предусмотренных пунктом 5 статьи 37 настоящего Федерального закона N 522-ФЗ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Федерации"от 27.12.2018, и влияния на финансово-хозяйственную деятельность ООО "Иркутскэнергосбыт" не оказывает.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</si>
</sst>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</font>
    <font>
      <sz val="14"/>
      <name val="Times New Roman"/>
      <family val="1"/>
      <charset val="204"/>
    </font>
    <font>
      <i/>
      <sz val="10"/>
      <name val="Times New Roman CYR"/>
    </font>
    <font>
      <i/>
      <sz val="14"/>
      <name val="Times New Roman CYR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shrinkToFit="1"/>
    </xf>
    <xf numFmtId="0" fontId="4" fillId="2" borderId="0" xfId="2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shrinkToFi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9" fillId="2" borderId="1" xfId="2" applyFont="1" applyFill="1" applyBorder="1" applyAlignment="1">
      <alignment horizontal="left" vertical="center" indent="3"/>
    </xf>
    <xf numFmtId="0" fontId="14" fillId="2" borderId="1" xfId="2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 indent="5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right" vertical="center" shrinkToFit="1"/>
    </xf>
    <xf numFmtId="0" fontId="18" fillId="2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shrinkToFit="1"/>
    </xf>
    <xf numFmtId="165" fontId="9" fillId="0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4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9" fontId="2" fillId="2" borderId="0" xfId="2" applyNumberFormat="1" applyFont="1" applyFill="1" applyBorder="1" applyAlignment="1">
      <alignment horizontal="left" vertical="center" wrapText="1"/>
    </xf>
    <xf numFmtId="49" fontId="4" fillId="2" borderId="0" xfId="2" applyNumberFormat="1" applyFont="1" applyFill="1" applyAlignment="1">
      <alignment horizontal="justify" vertical="justify"/>
    </xf>
    <xf numFmtId="49" fontId="2" fillId="2" borderId="0" xfId="2" applyNumberFormat="1" applyFont="1" applyFill="1" applyAlignment="1">
      <alignment horizontal="justify" vertical="justify"/>
    </xf>
    <xf numFmtId="0" fontId="2" fillId="2" borderId="0" xfId="2" applyFont="1" applyFill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%20&amp;%20Taxes\1.%20General\Controlling\Financial%20Controlling%20Tool\fc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&#1052;&#1086;&#1080;%20&#1076;&#1086;&#1082;&#1091;&#1084;&#1077;&#1085;&#1090;&#1099;\BP2003%201812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tsk-ds2\&#1087;&#1101;&#1086;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nex\account$\Documents%20and%20Settings\OlgaEK\Local%20Settings\Temporary%20Internet%20Files\OLKA9\&#1056;&#1072;&#1073;&#1086;&#1095;&#1077;&#1077;\&#1050;&#1085;&#1080;&#1075;&#1072;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62;&#1077;&#1083;&#1077;&#1074;&#1099;&#1077;%20&#1087;&#1088;&#1086;&#1075;&#108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erver\&#1101;&#1082;&#1086;&#1085;&#1086;&#1084;.&#1086;&#1090;&#1076;\WINDOWS\TEMP\&#1052;&#1086;&#1080;%20&#1076;&#1086;&#1082;&#1091;&#1084;&#1077;&#1085;&#1090;&#1099;\&#1063;&#1045;&#1050;&#1054;&#1042;&#1040;&#1071;%20&#1057;&#1048;&#1057;&#1058;&#1045;&#1052;&#1040;\&#1056;&#1072;&#1089;&#1095;&#1077;&#1090;%20&#1058;&#1055;\&#1055;&#1088;&#1086;&#1075;&#1085;&#1086;&#1079;%20&#1058;&#1055;%20&#1085;&#1072;%20&#1084;&#1072;&#1081;%202002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 ME from DB"/>
      <sheetName val="Позиция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БАЗА"/>
      <sheetName val="ЭП"/>
      <sheetName val="4.2."/>
      <sheetName val="Bilanz_Erfolg1"/>
      <sheetName val="Cash_Flow1"/>
      <sheetName val="Kennz_Details1"/>
      <sheetName val="BALANCE_SHEET1"/>
      <sheetName val="Рынки_и_графики1"/>
      <sheetName val="Jan_actuals_(output)1"/>
      <sheetName val="MONTHLY_ASSUMPTIONS_20051"/>
      <sheetName val="port_and_MRS1"/>
      <sheetName val="_ME_from_DB"/>
      <sheetName val="Дополнительные_показатели"/>
      <sheetName val="4_2_"/>
      <sheetName val="ТД РАП"/>
      <sheetName val="балансAL"/>
      <sheetName val="Лист1"/>
      <sheetName val="sverxtip"/>
      <sheetName val="Ал. сырец и товарный"/>
      <sheetName val="Списки для ВГО"/>
      <sheetName val="СПРАВОЧНИК_ВГО"/>
      <sheetName val="СПРАВОЧНИК_связ стороны"/>
      <sheetName val="Bilanz_Erfolg2"/>
      <sheetName val="Cash_Flow2"/>
      <sheetName val="Kennz_Details2"/>
      <sheetName val="BALANCE_SHEET2"/>
      <sheetName val="Рынки_и_графики2"/>
      <sheetName val="Jan_actuals_(output)2"/>
      <sheetName val="MONTHLY_ASSUMPTIONS_20052"/>
      <sheetName val="port_and_MRS2"/>
      <sheetName val="_ME_from_DB1"/>
      <sheetName val="Дополнительные_показатели1"/>
      <sheetName val="4_2_1"/>
      <sheetName val="ТД_РАП"/>
      <sheetName val="Ал__сырец_и_товарный"/>
      <sheetName val="Списки_для_ВГО"/>
      <sheetName val="СПРАВОЧНИК_связ_стороны"/>
      <sheetName val="Списки"/>
      <sheetName val="Списки ВО БДДС"/>
      <sheetName val="Параметры"/>
      <sheetName val="БПиР"/>
      <sheetName val="Données"/>
      <sheetName val="CF"/>
      <sheetName val="Оборудование"/>
      <sheetName val="ТЭП"/>
      <sheetName val="Assumptions"/>
      <sheetName val="Monthly costs"/>
      <sheetName val="Mining"/>
      <sheetName val="Inventories"/>
      <sheetName val="Second Qtr."/>
      <sheetName val="Списки для ВГО "/>
      <sheetName val="БДДС стар"/>
      <sheetName val="Экономика"/>
      <sheetName val="ОД"/>
      <sheetName val="список"/>
      <sheetName val="ValueList_Helper"/>
      <sheetName val="МВЗ"/>
      <sheetName val="Лист2"/>
      <sheetName val="4.1(БУ)"/>
      <sheetName val="Внут.оборот"/>
      <sheetName val="Схема ВО"/>
      <sheetName val="4.1."/>
      <sheetName val="БДР 2017"/>
      <sheetName val="4.1._Рекласс"/>
      <sheetName val="Рекласс"/>
      <sheetName val="Реклассы_АТЭЦ"/>
      <sheetName val="Невычитаемые расходы"/>
      <sheetName val="матер"/>
      <sheetName val="ТД"/>
      <sheetName val="АХР"/>
      <sheetName val="%%"/>
      <sheetName val="ФА17"/>
      <sheetName val="ТК КК"/>
      <sheetName val="2011"/>
      <sheetName val="2012"/>
      <sheetName val="2013"/>
      <sheetName val="2014"/>
      <sheetName val="2015"/>
      <sheetName val="теплоснабжение"/>
      <sheetName val="ВиК"/>
      <sheetName val="водоотведение"/>
      <sheetName val="технический"/>
      <sheetName val="ДАННЫЕ"/>
      <sheetName val="Периметр"/>
      <sheetName val="Пояснения_PR_бюджет "/>
      <sheetName val="исх.данные"/>
      <sheetName val="Баланс"/>
      <sheetName val="ТГРК"/>
      <sheetName val="ТГРК ПДР"/>
      <sheetName val="Вводные"/>
      <sheetName val="Bilanz_Erfolg3"/>
      <sheetName val="Cash_Flow3"/>
      <sheetName val="Kennz_Details3"/>
      <sheetName val="BALANCE_SHEET3"/>
      <sheetName val="Рынки_и_графики3"/>
      <sheetName val="Jan_actuals_(output)3"/>
      <sheetName val="MONTHLY_ASSUMPTIONS_20053"/>
      <sheetName val="port_and_MRS3"/>
      <sheetName val="_ME_from_DB2"/>
      <sheetName val="Дополнительные_показатели2"/>
      <sheetName val="4_2_2"/>
      <sheetName val="ТД_РАП1"/>
      <sheetName val="Ал__сырец_и_товарный1"/>
      <sheetName val="Списки_для_ВГО1"/>
      <sheetName val="СПРАВОЧНИК_связ_стороны1"/>
      <sheetName val="Списки_ВО_БДДС"/>
      <sheetName val="Monthly_costs"/>
      <sheetName val="Second_Qtr_"/>
      <sheetName val="БДДС_стар"/>
      <sheetName val="Списки_для_ВГО_"/>
      <sheetName val="4_1(БУ)"/>
      <sheetName val="Внут_оборот"/>
      <sheetName val="Схема_ВО"/>
      <sheetName val="4_1_"/>
      <sheetName val="БДР_2017"/>
      <sheetName val="4_1__Рекласс"/>
      <sheetName val="Невычитаемые_расходы"/>
      <sheetName val="ТК_КК"/>
      <sheetName val="график Глинозем RUS"/>
      <sheetName val="подразделения"/>
      <sheetName val="МВЗ_статьи"/>
      <sheetName val="Справочники"/>
      <sheetName val="Лист3"/>
      <sheetName val="подсказка"/>
      <sheetName val="Показатели"/>
      <sheetName val="услуги"/>
      <sheetName val="бюджет 2019"/>
      <sheetName val="Не удалять - suppport РР-КР-ПР"/>
      <sheetName val="J-06.1"/>
      <sheetName val="Выработка по циклам"/>
      <sheetName val="Производство_ЕСЭ"/>
      <sheetName val="Профили премирования"/>
      <sheetName val=""/>
      <sheetName val="Списки ЕСЭ"/>
      <sheetName val="справочник"/>
      <sheetName val="4.10.1(Ц1, Ц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#ССЫЛКА"/>
      <sheetName val="_ССЫЛКА"/>
      <sheetName val="мсн"/>
      <sheetName val="s"/>
      <sheetName val="Diff_Other"/>
      <sheetName val="Вспом_лист"/>
      <sheetName val="Май до 25"/>
      <sheetName val="Добыча"/>
      <sheetName val="infl_rates"/>
      <sheetName val="Списки для ВГО "/>
      <sheetName val="НАЛОГИ 0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PL09A"/>
      <sheetName val="Données"/>
      <sheetName val="Кл предприятий"/>
      <sheetName val="base"/>
      <sheetName val="база"/>
      <sheetName val="Сводная табл.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Сводная табл_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Дополнительные показатели"/>
      <sheetName val="Смета"/>
      <sheetName val="Assumptions"/>
      <sheetName val="Mining"/>
      <sheetName val="#ССЫЛКА"/>
      <sheetName val="Компании Группы ИЭ"/>
      <sheetName val="Статьи"/>
      <sheetName val="Е-Приложение 7"/>
      <sheetName val="ОЗ 1"/>
      <sheetName val="ОЗ 2"/>
      <sheetName val="SALES"/>
      <sheetName val="Primary"/>
      <sheetName val="АЧ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ПРОГНОЗ_1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КредЗадолж"/>
      <sheetName val="Труб техн."/>
      <sheetName val="оборудование"/>
      <sheetName val="Списки выбора"/>
      <sheetName val="Cash-Flow"/>
      <sheetName val="Контрагент"/>
      <sheetName val="ЦО"/>
      <sheetName val="Усл_оплаты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КПП"/>
      <sheetName val="Баланс нефти"/>
      <sheetName val="Баланс нпр"/>
      <sheetName val="Отчет по прибыли"/>
      <sheetName val="Финплан"/>
      <sheetName val="Деб и запасы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lang"/>
      <sheetName val="исх"/>
      <sheetName val="Корректировка"/>
      <sheetName val="#ССЫЛКА"/>
      <sheetName val="БП"/>
      <sheetName val="Курс $"/>
      <sheetName val="Май до 25"/>
      <sheetName val="Параметры_i"/>
      <sheetName val="Финплан в формате ПБД"/>
      <sheetName val="BP2003 181210"/>
      <sheetName val="КВ (фин)"/>
      <sheetName val="Страница ввода"/>
      <sheetName val="Результат Диллера"/>
      <sheetName val="приобретение нпр"/>
      <sheetName val="GRAPHS"/>
      <sheetName val="analysis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ст ГТМ"/>
      <sheetName val="НЕДЕЛИ"/>
      <sheetName val="Neste Oy"/>
      <sheetName val="П"/>
      <sheetName val="Resources"/>
      <sheetName val="Sheet3"/>
      <sheetName val="Summary"/>
      <sheetName val="Control"/>
      <sheetName val="Main"/>
      <sheetName val="Cons_Journals"/>
      <sheetName val="Энергия_GJ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УП _2004"/>
      <sheetName val="sapactivexlhiddensheet"/>
      <sheetName val="_ССЫЛКА"/>
      <sheetName val="BP2003_181210"/>
      <sheetName val="Курс_$"/>
      <sheetName val="Баланс_нпр"/>
      <sheetName val="Деб_и_запасы"/>
      <sheetName val="3_Sum_База"/>
      <sheetName val="EKDEB90"/>
      <sheetName val="Contracts"/>
      <sheetName val="по всем МВЗ(вал)"/>
      <sheetName val="Dir"/>
      <sheetName val="Присадки и компоненты"/>
      <sheetName val="Справочник"/>
      <sheetName val="1-корр. 2010  НГД"/>
      <sheetName val="классификато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Курс 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Выпадающие списки"/>
      <sheetName val="$60 Case_STL (30)"/>
      <sheetName val="MAIN_PARAMETERS"/>
      <sheetName val="EKDEB90"/>
      <sheetName val="Данные"/>
      <sheetName val="5_Excise (Q)"/>
      <sheetName val="bridge"/>
      <sheetName val="DIF-6"/>
      <sheetName val="Main"/>
      <sheetName val="Contracts"/>
      <sheetName val="FYI"/>
      <sheetName val="Control"/>
      <sheetName val="График"/>
      <sheetName val="2005 Model 36.5-33-14"/>
      <sheetName val="прочее"/>
      <sheetName val="p_l"/>
      <sheetName val="OFS TOTAL"/>
      <sheetName val="СВОД 2016"/>
      <sheetName val="БДПС 2016"/>
      <sheetName val="СОПГП V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A4"/>
      <sheetName val="operators2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ВПР"/>
      <sheetName val="_впр"/>
      <sheetName val="СВОД БДДС ГФП"/>
      <sheetName val="список"/>
      <sheetName val="Списки"/>
      <sheetName val="Бридж после СЭУ"/>
      <sheetName val="111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ОТЧЕТ 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Debt (source) без системных_v3"/>
      <sheetName val="Лист2"/>
      <sheetName val="bullet repayments"/>
      <sheetName val="Partial repayments"/>
      <sheetName val="Graphdata"/>
      <sheetName val="#REF"/>
      <sheetName val="#ССЫЛКА"/>
      <sheetName val="MONTHLY ASSUMPTIONS 2005"/>
      <sheetName val="ВГО с КУ_2018"/>
      <sheetName val="ВГО с КУ_2019"/>
      <sheetName val="План обучение_2018"/>
      <sheetName val="План обучения_2019"/>
      <sheetName val="План КПР_2018"/>
      <sheetName val="План КПР_2019"/>
      <sheetName val="4.10.3 (Обучение)"/>
      <sheetName val="КГЭС+Ф"/>
      <sheetName val="СЭС"/>
      <sheetName val="Списки для ВГО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>
        <row r="2">
          <cell r="B2" t="str">
            <v>Бизнес:</v>
          </cell>
        </row>
      </sheetData>
      <sheetData sheetId="16"/>
      <sheetData sheetId="17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Списки для ВГО"/>
      <sheetName val="теплоснабжение"/>
      <sheetName val="ВиК"/>
      <sheetName val="водоотведение"/>
      <sheetName val="технический"/>
      <sheetName val="Лист1"/>
      <sheetName val="Списки для ВГО "/>
      <sheetName val="Содержание"/>
      <sheetName val="Структура"/>
      <sheetName val="СУ"/>
      <sheetName val="Checklist"/>
      <sheetName val="4.1.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Перимет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  <sheetName val="Курс_"/>
      <sheetName val="покупканпр"/>
      <sheetName val="приобретениенпр"/>
      <sheetName val="исх.данные"/>
      <sheetName val="Списки для ВГО "/>
      <sheetName val="Периметр"/>
      <sheetName val="БДР, баланс, ДДС_УУ+Т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Списки для ВГО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объем товар."/>
      <sheetName val="пр-во"/>
      <sheetName val="цена"/>
      <sheetName val="ТП"/>
      <sheetName val="Рынки и графики"/>
      <sheetName val="Лист1 (2)"/>
      <sheetName val="Справочно"/>
      <sheetName val="оглавление"/>
      <sheetName val="ПП сырец"/>
      <sheetName val="ПП свекла"/>
      <sheetName val="Движение свеклы по складу "/>
      <sheetName val="Движ.по складу ГП (сырец) сах."/>
      <sheetName val="Движ. по складу ГП (свекла)"/>
      <sheetName val="Движ.по складу ГП(сырец) проч."/>
      <sheetName val="Движ.по складу ГП (свекл) проч."/>
      <sheetName val="Движ. по складу ГП (консол.)"/>
      <sheetName val="Бюджет зар.платы"/>
      <sheetName val="ЕСН"/>
      <sheetName val="Ремонт"/>
      <sheetName val="Амортизация"/>
      <sheetName val="склад материалов"/>
      <sheetName val="ГСМ"/>
      <sheetName val="потребление теплоэнергии"/>
      <sheetName val="технол.материалы"/>
      <sheetName val="потребление эл.энергии"/>
      <sheetName val="покупная эл.энергия"/>
      <sheetName val="Услуги сторон.орг."/>
      <sheetName val="прочие матер."/>
      <sheetName val="прочие произв.расходы"/>
      <sheetName val="потребление воды"/>
      <sheetName val="машино-часы"/>
      <sheetName val="услуги КНС"/>
      <sheetName val="Кислородная станция"/>
      <sheetName val="услуги мехмастерской"/>
      <sheetName val="Пилорама"/>
      <sheetName val="Цех по произ-ву столярн.изд"/>
      <sheetName val="Цех по произ-ву бетона"/>
      <sheetName val="прачечная"/>
      <sheetName val="АХР"/>
      <sheetName val="Опер внереал. рас-ды из прибыли"/>
      <sheetName val="сч.07 + сч.08"/>
      <sheetName val="Услуги ПжД"/>
      <sheetName val="Кредиты"/>
      <sheetName val="БДДС"/>
      <sheetName val="Налоговый бюджет"/>
      <sheetName val="бюджеты обслуживающ.произ-в"/>
      <sheetName val="Реализация сырец"/>
      <sheetName val="Реализация свекла"/>
      <sheetName val="Реализация консол."/>
      <sheetName val="БДР сырец"/>
      <sheetName val="БДР свекла"/>
      <sheetName val="БДР консол."/>
      <sheetName val="ОБЩАЯ ПРОВЕРКА"/>
      <sheetName val="ОПУ сырец"/>
      <sheetName val="ОПУ консол."/>
      <sheetName val="ОПУ свекла"/>
      <sheetName val="Сырец 21-94 и 22-94"/>
      <sheetName val="ПОЛНАЯ С.СЕБЕСТОИМОСТЬ"/>
      <sheetName val="Сводный по с.стоимости"/>
      <sheetName val="Свекла 21-94 собст. и усл.(н)"/>
      <sheetName val="Сводный РБП"/>
      <sheetName val="Списание сч.01"/>
      <sheetName val="РБП сч.97.7"/>
      <sheetName val="бюджеты вспом.произ-в (расчёт)"/>
      <sheetName val="РБП ТЭЦ"/>
      <sheetName val="Затраты сырец на себестоимость"/>
      <sheetName val="работа ж.д цеха"/>
      <sheetName val="прямые затраты сырец 24.01.05"/>
      <sheetName val="РБП прямые сырец"/>
      <sheetName val="На произ-во Общие+нерасп.23+25"/>
      <sheetName val="Себестоимость прес.1,0 Ч 22-94"/>
      <sheetName val="Произв.программа для РБП"/>
      <sheetName val="прямые затраты свекла 24.01.05"/>
      <sheetName val="Общие затраты прессовки сахара"/>
      <sheetName val="РБП общих затрат на прессовку "/>
      <sheetName val="Бюджеты коммерческих"/>
      <sheetName val="распред"/>
      <sheetName val="прямые затраты прес.0,85 21-94"/>
      <sheetName val="Себестоимость прес.0,5 Ч 22-94"/>
      <sheetName val="прямые затраты прес.0,5 Чайкофс"/>
      <sheetName val="Прес.0,5 Ч 22-94 на собс. и усл"/>
      <sheetName val="прямые затраты прес.1,0 Чайкофс"/>
      <sheetName val="Свекла 21-94 и 22-94 (нов.)"/>
      <sheetName val="Общие затраты  24.01.05"/>
      <sheetName val="РБП поставка сырца"/>
      <sheetName val="Сырец 21-94 на 50 и 25"/>
      <sheetName val="РБП прямые свекла"/>
      <sheetName val="Затраты свекла на себестоимость"/>
      <sheetName val="Свекла 21-94 собст. 50 и 25"/>
      <sheetName val="Затраты сироп на себестоимость"/>
      <sheetName val="себестоимость сушки жома"/>
      <sheetName val="себестоимость грануляции жома"/>
      <sheetName val="бюджеты общепроизв.(расчёт)"/>
      <sheetName val="прямые затраты сироп 24.01.05"/>
      <sheetName val="РБП прямые сироп"/>
      <sheetName val="РБП Общие+нераспр.сч.23+сч.25"/>
      <sheetName val="Общие+нераспредел.сч.23+сч.25"/>
      <sheetName val="Инвестиционная деят-ть "/>
      <sheetName val="Свекла 22-94 собст. и усл. (н)"/>
      <sheetName val="Прес.1,0кг 21-94 собст. и услуг"/>
      <sheetName val="Прес.0,5кг 21-94 собст и услуг"/>
      <sheetName val="Прес.1,0 Ч 22-94 соб.и усл."/>
      <sheetName val="Прес.0,85кг 21-94 собст. и усл "/>
      <sheetName val="Гранул.жома собст. и услуги"/>
      <sheetName val="Сушка жома собст. и услуги"/>
      <sheetName val="РБП прес.0,85 21-94 на РБП"/>
      <sheetName val="прямые затраты прес.0,5кг 21-94"/>
      <sheetName val="РБП прес.0,5кг 21-94"/>
      <sheetName val="прямые затраты прес.1,0кг 21-94"/>
      <sheetName val="Себестоимость прес.1,0кг 21-94"/>
      <sheetName val="РБП прес.1,0кг 21-94"/>
      <sheetName val="РБП прес.1,0 Чайкофский"/>
      <sheetName val="РБП прес.0,5 Чайкофс"/>
      <sheetName val="Себестоимость общих по прес.сах"/>
      <sheetName val="Сироп 21-94 и 22-94 "/>
      <sheetName val="Дебиторка Кредиторка"/>
      <sheetName val="БАЛАНС"/>
      <sheetName val="Себестоимость прес.0,85 21-94"/>
      <sheetName val="Прямые затраты на сушку жома 24"/>
      <sheetName val="Прямые затраты на грануляцию 24"/>
      <sheetName val="Себестоимость прес.0,5кг 21-94"/>
      <sheetName val="Затраты по сельхозтехники"/>
      <sheetName val="РБП грануляция"/>
      <sheetName val="РБП сушка жома"/>
      <sheetName val="Лист1"/>
      <sheetName val="Лист2"/>
      <sheetName val="Лист3"/>
      <sheetName val="Просрочка график"/>
      <sheetName val="Справочники"/>
      <sheetName val="Данные для расчета"/>
      <sheetName val="Справ"/>
      <sheetName val="Списки для ВГО "/>
      <sheetName val="Свод-1"/>
    </sheetNames>
    <sheetDataSet>
      <sheetData sheetId="0" refreshError="1"/>
      <sheetData sheetId="1" refreshError="1"/>
      <sheetData sheetId="2" refreshError="1">
        <row r="21">
          <cell r="D21">
            <v>1120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26"/>
  <sheetViews>
    <sheetView tabSelected="1" view="pageBreakPreview" topLeftCell="A3" zoomScale="70" zoomScaleNormal="90" zoomScaleSheetLayoutView="70" workbookViewId="0">
      <pane xSplit="3" ySplit="17" topLeftCell="D56" activePane="bottomRight" state="frozen"/>
      <selection activeCell="A3" sqref="A3"/>
      <selection pane="topRight" activeCell="D3" sqref="D3"/>
      <selection pane="bottomLeft" activeCell="A18" sqref="A18"/>
      <selection pane="bottomRight" activeCell="D95" sqref="D95"/>
    </sheetView>
  </sheetViews>
  <sheetFormatPr defaultColWidth="9.109375" defaultRowHeight="15.6" x14ac:dyDescent="0.3"/>
  <cols>
    <col min="1" max="1" width="10.109375" style="1" customWidth="1"/>
    <col min="2" max="2" width="77.109375" style="2" customWidth="1"/>
    <col min="3" max="3" width="12.33203125" style="3" customWidth="1"/>
    <col min="4" max="5" width="23.5546875" style="4" customWidth="1"/>
    <col min="6" max="6" width="21.44140625" style="5" customWidth="1"/>
    <col min="7" max="9" width="13.5546875" style="5" customWidth="1"/>
    <col min="10" max="16384" width="9.109375" style="5"/>
  </cols>
  <sheetData>
    <row r="3" spans="1:6" x14ac:dyDescent="0.3">
      <c r="E3" s="5"/>
      <c r="F3" s="6" t="s">
        <v>0</v>
      </c>
    </row>
    <row r="4" spans="1:6" hidden="1" x14ac:dyDescent="0.3">
      <c r="E4" s="6"/>
      <c r="F4" s="6" t="s">
        <v>1</v>
      </c>
    </row>
    <row r="5" spans="1:6" ht="26.25" hidden="1" customHeight="1" x14ac:dyDescent="0.3">
      <c r="E5" s="50" t="s">
        <v>2</v>
      </c>
      <c r="F5" s="50"/>
    </row>
    <row r="6" spans="1:6" ht="15.75" hidden="1" customHeight="1" x14ac:dyDescent="0.3">
      <c r="A6" s="51" t="s">
        <v>3</v>
      </c>
      <c r="B6" s="51"/>
      <c r="C6" s="51"/>
      <c r="D6" s="51"/>
      <c r="E6" s="51"/>
    </row>
    <row r="7" spans="1:6" ht="15.75" hidden="1" customHeight="1" x14ac:dyDescent="0.3">
      <c r="A7" s="51"/>
      <c r="B7" s="51"/>
      <c r="C7" s="51"/>
      <c r="D7" s="51"/>
      <c r="E7" s="51"/>
    </row>
    <row r="8" spans="1:6" ht="21.75" hidden="1" customHeight="1" x14ac:dyDescent="0.3">
      <c r="A8" s="52" t="s">
        <v>4</v>
      </c>
      <c r="B8" s="52"/>
      <c r="C8" s="52"/>
      <c r="D8" s="52"/>
      <c r="E8" s="52"/>
    </row>
    <row r="9" spans="1:6" hidden="1" x14ac:dyDescent="0.3">
      <c r="A9" s="7"/>
      <c r="B9" s="8"/>
      <c r="C9" s="9"/>
      <c r="F9" s="10"/>
    </row>
    <row r="10" spans="1:6" ht="15.75" hidden="1" customHeight="1" x14ac:dyDescent="0.3">
      <c r="A10" s="52" t="s">
        <v>5</v>
      </c>
      <c r="B10" s="52"/>
      <c r="C10" s="52"/>
      <c r="D10" s="52"/>
      <c r="E10" s="52"/>
    </row>
    <row r="11" spans="1:6" ht="15.75" hidden="1" customHeight="1" x14ac:dyDescent="0.3">
      <c r="A11" s="11"/>
      <c r="B11" s="11"/>
      <c r="C11" s="11"/>
      <c r="D11" s="12"/>
      <c r="E11" s="13"/>
    </row>
    <row r="12" spans="1:6" ht="15.75" hidden="1" customHeight="1" x14ac:dyDescent="0.3">
      <c r="A12" s="52" t="s">
        <v>6</v>
      </c>
      <c r="B12" s="52"/>
      <c r="C12" s="52"/>
      <c r="D12" s="52"/>
      <c r="E12" s="52"/>
    </row>
    <row r="13" spans="1:6" ht="15.75" hidden="1" customHeight="1" x14ac:dyDescent="0.3">
      <c r="A13" s="11"/>
      <c r="B13" s="11"/>
      <c r="C13" s="11"/>
      <c r="D13" s="12"/>
      <c r="E13" s="13"/>
    </row>
    <row r="14" spans="1:6" hidden="1" x14ac:dyDescent="0.3">
      <c r="A14" s="49"/>
      <c r="B14" s="49"/>
      <c r="C14" s="49"/>
      <c r="D14" s="49"/>
      <c r="E14" s="49"/>
    </row>
    <row r="15" spans="1:6" ht="18.75" customHeight="1" x14ac:dyDescent="0.3">
      <c r="A15" s="57" t="s">
        <v>7</v>
      </c>
      <c r="B15" s="57"/>
      <c r="C15" s="57"/>
      <c r="D15" s="57"/>
      <c r="E15" s="57"/>
    </row>
    <row r="16" spans="1:6" ht="18.75" customHeight="1" x14ac:dyDescent="0.3">
      <c r="A16" s="58" t="s">
        <v>8</v>
      </c>
      <c r="B16" s="59" t="s">
        <v>9</v>
      </c>
      <c r="C16" s="14" t="s">
        <v>10</v>
      </c>
      <c r="D16" s="53" t="s">
        <v>11</v>
      </c>
      <c r="E16" s="53" t="s">
        <v>12</v>
      </c>
      <c r="F16" s="53" t="s">
        <v>13</v>
      </c>
    </row>
    <row r="17" spans="1:9" ht="30.75" customHeight="1" x14ac:dyDescent="0.3">
      <c r="A17" s="58"/>
      <c r="B17" s="59"/>
      <c r="C17" s="14"/>
      <c r="D17" s="53"/>
      <c r="E17" s="53"/>
      <c r="F17" s="53"/>
    </row>
    <row r="18" spans="1:9" ht="18" x14ac:dyDescent="0.3">
      <c r="A18" s="58"/>
      <c r="B18" s="59"/>
      <c r="C18" s="14"/>
      <c r="D18" s="15" t="s">
        <v>14</v>
      </c>
      <c r="E18" s="15" t="s">
        <v>14</v>
      </c>
      <c r="F18" s="15" t="s">
        <v>14</v>
      </c>
    </row>
    <row r="19" spans="1:9" s="19" customFormat="1" ht="18" x14ac:dyDescent="0.3">
      <c r="A19" s="16">
        <v>1</v>
      </c>
      <c r="B19" s="17">
        <v>2</v>
      </c>
      <c r="C19" s="17">
        <v>3</v>
      </c>
      <c r="D19" s="18">
        <v>4</v>
      </c>
      <c r="E19" s="18">
        <v>5</v>
      </c>
      <c r="F19" s="18">
        <v>5</v>
      </c>
    </row>
    <row r="20" spans="1:9" s="24" customFormat="1" ht="34.799999999999997" x14ac:dyDescent="0.3">
      <c r="A20" s="20" t="s">
        <v>15</v>
      </c>
      <c r="B20" s="21" t="s">
        <v>16</v>
      </c>
      <c r="C20" s="22" t="s">
        <v>17</v>
      </c>
      <c r="D20" s="23">
        <f>SUM(D24,D21)</f>
        <v>35420.388705024998</v>
      </c>
      <c r="E20" s="23">
        <f t="shared" ref="E20:F20" si="0">SUM(E24,E21)</f>
        <v>37241.598831071264</v>
      </c>
      <c r="F20" s="23">
        <f t="shared" si="0"/>
        <v>39249.95260035363</v>
      </c>
    </row>
    <row r="21" spans="1:9" s="10" customFormat="1" ht="36" x14ac:dyDescent="0.3">
      <c r="A21" s="25" t="s">
        <v>18</v>
      </c>
      <c r="B21" s="26" t="s">
        <v>19</v>
      </c>
      <c r="C21" s="27" t="s">
        <v>17</v>
      </c>
      <c r="D21" s="28">
        <f>SUM(D22:D23)</f>
        <v>34491.676744869997</v>
      </c>
      <c r="E21" s="28">
        <f t="shared" ref="E21:F21" si="1">SUM(E22:E23)</f>
        <v>36265.135288060977</v>
      </c>
      <c r="F21" s="28">
        <f t="shared" si="1"/>
        <v>38220.830624334943</v>
      </c>
      <c r="G21" s="24"/>
      <c r="H21" s="24"/>
      <c r="I21" s="24"/>
    </row>
    <row r="22" spans="1:9" s="10" customFormat="1" ht="18" x14ac:dyDescent="0.3">
      <c r="A22" s="29" t="s">
        <v>20</v>
      </c>
      <c r="B22" s="30" t="s">
        <v>21</v>
      </c>
      <c r="C22" s="27" t="s">
        <v>17</v>
      </c>
      <c r="D22" s="28">
        <v>34491.676744869997</v>
      </c>
      <c r="E22" s="28">
        <v>36265.135288060977</v>
      </c>
      <c r="F22" s="28">
        <v>38220.830624334943</v>
      </c>
      <c r="G22" s="24"/>
      <c r="H22" s="24"/>
      <c r="I22" s="24"/>
    </row>
    <row r="23" spans="1:9" s="10" customFormat="1" ht="18" x14ac:dyDescent="0.3">
      <c r="A23" s="29" t="s">
        <v>22</v>
      </c>
      <c r="B23" s="30" t="s">
        <v>23</v>
      </c>
      <c r="C23" s="27" t="s">
        <v>17</v>
      </c>
      <c r="D23" s="28">
        <v>0</v>
      </c>
      <c r="E23" s="28">
        <v>0</v>
      </c>
      <c r="F23" s="28">
        <v>0</v>
      </c>
      <c r="G23" s="24"/>
      <c r="H23" s="24"/>
      <c r="I23" s="24"/>
    </row>
    <row r="24" spans="1:9" s="10" customFormat="1" ht="18" x14ac:dyDescent="0.3">
      <c r="A24" s="25" t="s">
        <v>24</v>
      </c>
      <c r="B24" s="26" t="s">
        <v>25</v>
      </c>
      <c r="C24" s="27" t="s">
        <v>17</v>
      </c>
      <c r="D24" s="28">
        <v>928.71196015499993</v>
      </c>
      <c r="E24" s="28">
        <v>976.46354301028964</v>
      </c>
      <c r="F24" s="28">
        <v>1029.1219760186857</v>
      </c>
      <c r="G24" s="24"/>
      <c r="H24" s="24"/>
      <c r="I24" s="24"/>
    </row>
    <row r="25" spans="1:9" s="24" customFormat="1" ht="34.799999999999997" x14ac:dyDescent="0.3">
      <c r="A25" s="20" t="s">
        <v>26</v>
      </c>
      <c r="B25" s="21" t="s">
        <v>27</v>
      </c>
      <c r="C25" s="22" t="s">
        <v>17</v>
      </c>
      <c r="D25" s="28">
        <f>SUM(D26,D29)</f>
        <v>34671.442407835202</v>
      </c>
      <c r="E25" s="28">
        <f t="shared" ref="E25:F25" si="2">SUM(E26,E29)</f>
        <v>36435.043658649345</v>
      </c>
      <c r="F25" s="28">
        <f t="shared" si="2"/>
        <v>38376.106120479228</v>
      </c>
    </row>
    <row r="26" spans="1:9" s="10" customFormat="1" ht="36" x14ac:dyDescent="0.3">
      <c r="A26" s="25" t="s">
        <v>18</v>
      </c>
      <c r="B26" s="26" t="s">
        <v>28</v>
      </c>
      <c r="C26" s="27" t="s">
        <v>17</v>
      </c>
      <c r="D26" s="28">
        <f>SUM(D27:D28)</f>
        <v>34009.992600829086</v>
      </c>
      <c r="E26" s="28">
        <f t="shared" ref="E26:F26" si="3">SUM(E27:E28)</f>
        <v>35758.684390385919</v>
      </c>
      <c r="F26" s="28">
        <f t="shared" si="3"/>
        <v>37687.067994585334</v>
      </c>
      <c r="G26" s="24"/>
      <c r="H26" s="24"/>
      <c r="I26" s="24"/>
    </row>
    <row r="27" spans="1:9" s="10" customFormat="1" ht="18" x14ac:dyDescent="0.3">
      <c r="A27" s="29" t="s">
        <v>20</v>
      </c>
      <c r="B27" s="30" t="s">
        <v>21</v>
      </c>
      <c r="C27" s="27" t="s">
        <v>17</v>
      </c>
      <c r="D27" s="28">
        <v>34009.992600829086</v>
      </c>
      <c r="E27" s="28">
        <v>35758.684390385919</v>
      </c>
      <c r="F27" s="28">
        <v>37687.067994585334</v>
      </c>
      <c r="G27" s="24"/>
      <c r="H27" s="24"/>
      <c r="I27" s="24"/>
    </row>
    <row r="28" spans="1:9" s="10" customFormat="1" ht="18" x14ac:dyDescent="0.3">
      <c r="A28" s="29" t="s">
        <v>22</v>
      </c>
      <c r="B28" s="30" t="s">
        <v>23</v>
      </c>
      <c r="C28" s="27" t="s">
        <v>17</v>
      </c>
      <c r="D28" s="28"/>
      <c r="E28" s="28"/>
      <c r="F28" s="28"/>
      <c r="G28" s="24"/>
      <c r="H28" s="24"/>
      <c r="I28" s="24"/>
    </row>
    <row r="29" spans="1:9" s="10" customFormat="1" ht="18" x14ac:dyDescent="0.3">
      <c r="A29" s="25" t="s">
        <v>24</v>
      </c>
      <c r="B29" s="26" t="s">
        <v>29</v>
      </c>
      <c r="C29" s="27" t="s">
        <v>17</v>
      </c>
      <c r="D29" s="28">
        <v>661.44980700611632</v>
      </c>
      <c r="E29" s="28">
        <v>676.3592682634262</v>
      </c>
      <c r="F29" s="28">
        <v>689.03812589389418</v>
      </c>
      <c r="G29" s="24"/>
      <c r="H29" s="24"/>
      <c r="I29" s="24"/>
    </row>
    <row r="30" spans="1:9" s="24" customFormat="1" ht="18" x14ac:dyDescent="0.3">
      <c r="A30" s="20">
        <v>1</v>
      </c>
      <c r="B30" s="21" t="s">
        <v>30</v>
      </c>
      <c r="C30" s="27" t="s">
        <v>17</v>
      </c>
      <c r="D30" s="28">
        <f>SUM(D31:D32,D35:D36)</f>
        <v>22858.692390012453</v>
      </c>
      <c r="E30" s="28">
        <f t="shared" ref="E30:F30" si="4">SUM(E31:E32,E35:E36)</f>
        <v>24008.117821252592</v>
      </c>
      <c r="F30" s="28">
        <f t="shared" si="4"/>
        <v>25275.840396619853</v>
      </c>
    </row>
    <row r="31" spans="1:9" s="10" customFormat="1" ht="18" x14ac:dyDescent="0.3">
      <c r="A31" s="25" t="s">
        <v>18</v>
      </c>
      <c r="B31" s="26" t="s">
        <v>31</v>
      </c>
      <c r="C31" s="27" t="s">
        <v>17</v>
      </c>
      <c r="D31" s="28"/>
      <c r="E31" s="28"/>
      <c r="F31" s="28"/>
      <c r="G31" s="24"/>
      <c r="H31" s="24"/>
      <c r="I31" s="24"/>
    </row>
    <row r="32" spans="1:9" s="10" customFormat="1" ht="18" x14ac:dyDescent="0.3">
      <c r="A32" s="25" t="s">
        <v>24</v>
      </c>
      <c r="B32" s="26" t="s">
        <v>32</v>
      </c>
      <c r="C32" s="27" t="s">
        <v>17</v>
      </c>
      <c r="D32" s="28">
        <v>22755.308818400001</v>
      </c>
      <c r="E32" s="28">
        <v>23899.418533386088</v>
      </c>
      <c r="F32" s="28">
        <v>25161.279206226933</v>
      </c>
      <c r="G32" s="24"/>
      <c r="H32" s="24"/>
      <c r="I32" s="24"/>
    </row>
    <row r="33" spans="1:9" s="10" customFormat="1" ht="36" x14ac:dyDescent="0.3">
      <c r="A33" s="31"/>
      <c r="B33" s="26" t="s">
        <v>33</v>
      </c>
      <c r="C33" s="27" t="s">
        <v>17</v>
      </c>
      <c r="D33" s="28">
        <v>3.5227804150014537</v>
      </c>
      <c r="E33" s="28">
        <v>3.7039126860132194</v>
      </c>
      <c r="F33" s="28">
        <v>3.9036561761309696</v>
      </c>
      <c r="G33" s="24"/>
      <c r="H33" s="24"/>
      <c r="I33" s="24"/>
    </row>
    <row r="34" spans="1:9" s="10" customFormat="1" ht="18" x14ac:dyDescent="0.3">
      <c r="A34" s="25"/>
      <c r="B34" s="26" t="s">
        <v>34</v>
      </c>
      <c r="C34" s="27" t="s">
        <v>17</v>
      </c>
      <c r="D34" s="28">
        <v>22751.786037984999</v>
      </c>
      <c r="E34" s="28">
        <v>23895.714620700073</v>
      </c>
      <c r="F34" s="28">
        <v>25157.375550050801</v>
      </c>
      <c r="G34" s="24"/>
      <c r="H34" s="24"/>
      <c r="I34" s="24"/>
    </row>
    <row r="35" spans="1:9" s="10" customFormat="1" ht="18" x14ac:dyDescent="0.3">
      <c r="A35" s="25" t="s">
        <v>35</v>
      </c>
      <c r="B35" s="26" t="s">
        <v>36</v>
      </c>
      <c r="C35" s="27" t="s">
        <v>17</v>
      </c>
      <c r="D35" s="28">
        <v>103.38357161245393</v>
      </c>
      <c r="E35" s="28">
        <v>108.69928786650367</v>
      </c>
      <c r="F35" s="28">
        <v>114.56119039292084</v>
      </c>
      <c r="G35" s="24"/>
      <c r="H35" s="24"/>
      <c r="I35" s="24"/>
    </row>
    <row r="36" spans="1:9" s="10" customFormat="1" ht="18" x14ac:dyDescent="0.3">
      <c r="A36" s="32" t="s">
        <v>37</v>
      </c>
      <c r="B36" s="26" t="s">
        <v>38</v>
      </c>
      <c r="C36" s="27" t="s">
        <v>17</v>
      </c>
      <c r="D36" s="28"/>
      <c r="E36" s="28"/>
      <c r="F36" s="28"/>
      <c r="G36" s="24"/>
      <c r="H36" s="24"/>
      <c r="I36" s="24"/>
    </row>
    <row r="37" spans="1:9" s="24" customFormat="1" ht="34.799999999999997" x14ac:dyDescent="0.3">
      <c r="A37" s="20" t="s">
        <v>39</v>
      </c>
      <c r="B37" s="21" t="s">
        <v>40</v>
      </c>
      <c r="C37" s="27" t="s">
        <v>17</v>
      </c>
      <c r="D37" s="28">
        <f>SUM(D38:D41)</f>
        <v>9450.210723234999</v>
      </c>
      <c r="E37" s="28">
        <f t="shared" ref="E37:F37" si="5">SUM(E38:E41)</f>
        <v>9936.1122079915749</v>
      </c>
      <c r="F37" s="28">
        <f t="shared" si="5"/>
        <v>10471.943886310481</v>
      </c>
    </row>
    <row r="38" spans="1:9" s="10" customFormat="1" ht="18" x14ac:dyDescent="0.3">
      <c r="A38" s="25" t="s">
        <v>41</v>
      </c>
      <c r="B38" s="26" t="s">
        <v>42</v>
      </c>
      <c r="C38" s="27" t="s">
        <v>17</v>
      </c>
      <c r="D38" s="28"/>
      <c r="E38" s="28"/>
      <c r="F38" s="28"/>
      <c r="G38" s="24"/>
      <c r="H38" s="24"/>
      <c r="I38" s="24"/>
    </row>
    <row r="39" spans="1:9" s="10" customFormat="1" ht="18" x14ac:dyDescent="0.3">
      <c r="A39" s="25" t="s">
        <v>43</v>
      </c>
      <c r="B39" s="26" t="s">
        <v>44</v>
      </c>
      <c r="C39" s="27" t="s">
        <v>17</v>
      </c>
      <c r="D39" s="28">
        <v>9386.0967729949989</v>
      </c>
      <c r="E39" s="28">
        <v>9868.701710772084</v>
      </c>
      <c r="F39" s="28">
        <v>10400.898096020088</v>
      </c>
      <c r="G39" s="24"/>
      <c r="H39" s="24"/>
      <c r="I39" s="24"/>
    </row>
    <row r="40" spans="1:9" s="10" customFormat="1" ht="18" x14ac:dyDescent="0.3">
      <c r="A40" s="32" t="s">
        <v>45</v>
      </c>
      <c r="B40" s="26" t="s">
        <v>46</v>
      </c>
      <c r="C40" s="27" t="s">
        <v>17</v>
      </c>
      <c r="D40" s="28"/>
      <c r="E40" s="28"/>
      <c r="F40" s="28"/>
      <c r="G40" s="24"/>
      <c r="H40" s="24"/>
      <c r="I40" s="24"/>
    </row>
    <row r="41" spans="1:9" s="10" customFormat="1" ht="18" x14ac:dyDescent="0.3">
      <c r="A41" s="32" t="s">
        <v>47</v>
      </c>
      <c r="B41" s="26" t="s">
        <v>48</v>
      </c>
      <c r="C41" s="27" t="s">
        <v>17</v>
      </c>
      <c r="D41" s="28">
        <v>64.113950239999994</v>
      </c>
      <c r="E41" s="28">
        <v>67.410497219490082</v>
      </c>
      <c r="F41" s="28">
        <v>71.045790290393583</v>
      </c>
      <c r="G41" s="24"/>
      <c r="H41" s="24"/>
      <c r="I41" s="24"/>
    </row>
    <row r="42" spans="1:9" s="10" customFormat="1" ht="18" x14ac:dyDescent="0.3">
      <c r="A42" s="20" t="s">
        <v>49</v>
      </c>
      <c r="B42" s="21" t="s">
        <v>50</v>
      </c>
      <c r="C42" s="27" t="s">
        <v>17</v>
      </c>
      <c r="D42" s="28">
        <v>1632.7064052000001</v>
      </c>
      <c r="E42" s="28">
        <v>1697.5411765504923</v>
      </c>
      <c r="F42" s="28">
        <v>1765.2900449066226</v>
      </c>
      <c r="G42" s="24"/>
      <c r="H42" s="24"/>
      <c r="I42" s="24"/>
    </row>
    <row r="43" spans="1:9" s="24" customFormat="1" ht="18" x14ac:dyDescent="0.3">
      <c r="A43" s="20" t="s">
        <v>51</v>
      </c>
      <c r="B43" s="21" t="s">
        <v>52</v>
      </c>
      <c r="C43" s="27" t="s">
        <v>17</v>
      </c>
      <c r="D43" s="28">
        <v>32.462571428571437</v>
      </c>
      <c r="E43" s="28">
        <v>66.804571428571421</v>
      </c>
      <c r="F43" s="28">
        <v>69.481193877551021</v>
      </c>
    </row>
    <row r="44" spans="1:9" s="24" customFormat="1" ht="18" x14ac:dyDescent="0.3">
      <c r="A44" s="20" t="s">
        <v>53</v>
      </c>
      <c r="B44" s="21" t="s">
        <v>54</v>
      </c>
      <c r="C44" s="27" t="s">
        <v>17</v>
      </c>
      <c r="D44" s="28">
        <v>2.5698532099999998</v>
      </c>
      <c r="E44" s="28">
        <v>2.7019873524985702</v>
      </c>
      <c r="F44" s="28">
        <v>2.8476993158479074</v>
      </c>
    </row>
    <row r="45" spans="1:9" s="24" customFormat="1" ht="18" x14ac:dyDescent="0.3">
      <c r="A45" s="32" t="s">
        <v>55</v>
      </c>
      <c r="B45" s="26" t="s">
        <v>56</v>
      </c>
      <c r="C45" s="27" t="s">
        <v>17</v>
      </c>
      <c r="D45" s="28">
        <v>1.9993584049999999</v>
      </c>
      <c r="E45" s="28">
        <v>2.1021594161098851</v>
      </c>
      <c r="F45" s="28">
        <v>2.215524038454034</v>
      </c>
    </row>
    <row r="46" spans="1:9" s="10" customFormat="1" ht="18" x14ac:dyDescent="0.3">
      <c r="A46" s="32" t="s">
        <v>57</v>
      </c>
      <c r="B46" s="26" t="s">
        <v>58</v>
      </c>
      <c r="C46" s="27" t="s">
        <v>17</v>
      </c>
      <c r="D46" s="28">
        <v>0.57049480500000005</v>
      </c>
      <c r="E46" s="28">
        <v>0.59982793638868503</v>
      </c>
      <c r="F46" s="28">
        <v>0.63217527739387314</v>
      </c>
      <c r="G46" s="24"/>
      <c r="H46" s="24"/>
      <c r="I46" s="24"/>
    </row>
    <row r="47" spans="1:9" s="10" customFormat="1" ht="18" x14ac:dyDescent="0.3">
      <c r="A47" s="20" t="s">
        <v>59</v>
      </c>
      <c r="B47" s="21" t="s">
        <v>60</v>
      </c>
      <c r="C47" s="27" t="s">
        <v>17</v>
      </c>
      <c r="D47" s="28">
        <v>694.8007988249999</v>
      </c>
      <c r="E47" s="28">
        <v>723.765371498185</v>
      </c>
      <c r="F47" s="28">
        <v>790.69937332272764</v>
      </c>
      <c r="G47" s="24"/>
      <c r="H47" s="24"/>
      <c r="I47" s="24"/>
    </row>
    <row r="48" spans="1:9" s="24" customFormat="1" ht="18" x14ac:dyDescent="0.3">
      <c r="A48" s="25" t="s">
        <v>61</v>
      </c>
      <c r="B48" s="26" t="s">
        <v>62</v>
      </c>
      <c r="C48" s="27" t="s">
        <v>17</v>
      </c>
      <c r="D48" s="28"/>
      <c r="E48" s="28"/>
      <c r="F48" s="28"/>
    </row>
    <row r="49" spans="1:9" s="10" customFormat="1" ht="18" x14ac:dyDescent="0.3">
      <c r="A49" s="25" t="s">
        <v>63</v>
      </c>
      <c r="B49" s="26" t="s">
        <v>64</v>
      </c>
      <c r="C49" s="27" t="s">
        <v>17</v>
      </c>
      <c r="D49" s="28">
        <v>138.69432634999998</v>
      </c>
      <c r="E49" s="28">
        <v>145.82557252793794</v>
      </c>
      <c r="F49" s="28">
        <v>153.68961025555282</v>
      </c>
      <c r="G49" s="24"/>
      <c r="H49" s="24"/>
      <c r="I49" s="24"/>
    </row>
    <row r="50" spans="1:9" s="10" customFormat="1" ht="26.25" customHeight="1" x14ac:dyDescent="0.3">
      <c r="A50" s="25" t="s">
        <v>65</v>
      </c>
      <c r="B50" s="26" t="s">
        <v>66</v>
      </c>
      <c r="C50" s="27" t="s">
        <v>17</v>
      </c>
      <c r="D50" s="28">
        <v>57.082050185</v>
      </c>
      <c r="E50" s="28">
        <v>60.017037959362149</v>
      </c>
      <c r="F50" s="28">
        <v>63.253618777323247</v>
      </c>
      <c r="G50" s="24"/>
      <c r="H50" s="24"/>
      <c r="I50" s="24"/>
    </row>
    <row r="51" spans="1:9" s="10" customFormat="1" ht="18" x14ac:dyDescent="0.3">
      <c r="A51" s="32" t="s">
        <v>67</v>
      </c>
      <c r="B51" s="26" t="s">
        <v>68</v>
      </c>
      <c r="C51" s="27" t="s">
        <v>17</v>
      </c>
      <c r="D51" s="28">
        <v>499.02442228999996</v>
      </c>
      <c r="E51" s="28">
        <v>517.92276101088487</v>
      </c>
      <c r="F51" s="28">
        <v>573.75614428985159</v>
      </c>
      <c r="G51" s="24"/>
      <c r="H51" s="24"/>
      <c r="I51" s="24"/>
    </row>
    <row r="52" spans="1:9" s="10" customFormat="1" ht="18" x14ac:dyDescent="0.3">
      <c r="A52" s="33"/>
      <c r="B52" s="34" t="s">
        <v>69</v>
      </c>
      <c r="C52" s="27" t="s">
        <v>17</v>
      </c>
      <c r="D52" s="28"/>
      <c r="E52" s="28"/>
      <c r="F52" s="28"/>
      <c r="G52" s="24"/>
      <c r="H52" s="24"/>
      <c r="I52" s="24"/>
    </row>
    <row r="53" spans="1:9" s="10" customFormat="1" ht="18" x14ac:dyDescent="0.3">
      <c r="A53" s="33"/>
      <c r="B53" s="35" t="s">
        <v>70</v>
      </c>
      <c r="C53" s="27" t="s">
        <v>17</v>
      </c>
      <c r="D53" s="28"/>
      <c r="E53" s="28"/>
      <c r="F53" s="28"/>
      <c r="G53" s="24"/>
      <c r="H53" s="24"/>
      <c r="I53" s="24"/>
    </row>
    <row r="54" spans="1:9" s="10" customFormat="1" ht="18" x14ac:dyDescent="0.3">
      <c r="A54" s="33"/>
      <c r="B54" s="35" t="s">
        <v>71</v>
      </c>
      <c r="C54" s="27" t="s">
        <v>17</v>
      </c>
      <c r="D54" s="28"/>
      <c r="E54" s="28"/>
      <c r="F54" s="28"/>
      <c r="G54" s="24"/>
      <c r="H54" s="24"/>
      <c r="I54" s="24"/>
    </row>
    <row r="55" spans="1:9" s="10" customFormat="1" ht="18" x14ac:dyDescent="0.3">
      <c r="A55" s="33"/>
      <c r="B55" s="35" t="s">
        <v>72</v>
      </c>
      <c r="C55" s="27" t="s">
        <v>17</v>
      </c>
      <c r="D55" s="28"/>
      <c r="E55" s="28"/>
      <c r="F55" s="28"/>
      <c r="G55" s="24"/>
      <c r="H55" s="24"/>
      <c r="I55" s="24"/>
    </row>
    <row r="56" spans="1:9" s="24" customFormat="1" ht="18" x14ac:dyDescent="0.3">
      <c r="A56" s="20" t="s">
        <v>73</v>
      </c>
      <c r="B56" s="21" t="s">
        <v>74</v>
      </c>
      <c r="C56" s="22" t="s">
        <v>17</v>
      </c>
      <c r="D56" s="28">
        <f t="shared" ref="D56:F56" si="6">D20-D25</f>
        <v>748.94629718979559</v>
      </c>
      <c r="E56" s="28">
        <f t="shared" si="6"/>
        <v>806.55517242191854</v>
      </c>
      <c r="F56" s="28">
        <f t="shared" si="6"/>
        <v>873.84647987440258</v>
      </c>
    </row>
    <row r="57" spans="1:9" s="10" customFormat="1" ht="36" x14ac:dyDescent="0.3">
      <c r="A57" s="25" t="s">
        <v>18</v>
      </c>
      <c r="B57" s="26" t="s">
        <v>75</v>
      </c>
      <c r="C57" s="27"/>
      <c r="D57" s="28"/>
      <c r="E57" s="28"/>
      <c r="F57" s="28"/>
      <c r="G57" s="24"/>
      <c r="H57" s="24"/>
      <c r="I57" s="24"/>
    </row>
    <row r="58" spans="1:9" s="10" customFormat="1" ht="18" x14ac:dyDescent="0.3">
      <c r="A58" s="29" t="s">
        <v>20</v>
      </c>
      <c r="B58" s="30" t="s">
        <v>21</v>
      </c>
      <c r="C58" s="27" t="s">
        <v>17</v>
      </c>
      <c r="D58" s="28">
        <f t="shared" ref="D58:F58" si="7">D22-D27</f>
        <v>481.68414404091163</v>
      </c>
      <c r="E58" s="28">
        <f t="shared" si="7"/>
        <v>506.45089767505851</v>
      </c>
      <c r="F58" s="28">
        <f t="shared" si="7"/>
        <v>533.76262974960991</v>
      </c>
      <c r="G58" s="24"/>
      <c r="H58" s="24"/>
      <c r="I58" s="24"/>
    </row>
    <row r="59" spans="1:9" s="10" customFormat="1" ht="18" x14ac:dyDescent="0.3">
      <c r="A59" s="29" t="s">
        <v>22</v>
      </c>
      <c r="B59" s="30" t="s">
        <v>23</v>
      </c>
      <c r="C59" s="27" t="s">
        <v>17</v>
      </c>
      <c r="D59" s="28"/>
      <c r="E59" s="28"/>
      <c r="F59" s="28"/>
      <c r="G59" s="24"/>
      <c r="H59" s="24"/>
      <c r="I59" s="24"/>
    </row>
    <row r="60" spans="1:9" s="10" customFormat="1" ht="18" x14ac:dyDescent="0.3">
      <c r="A60" s="25" t="s">
        <v>24</v>
      </c>
      <c r="B60" s="26" t="s">
        <v>76</v>
      </c>
      <c r="C60" s="27" t="s">
        <v>17</v>
      </c>
      <c r="D60" s="28">
        <f t="shared" ref="D60:F60" si="8">D24-D29</f>
        <v>267.26215314888361</v>
      </c>
      <c r="E60" s="28">
        <f t="shared" si="8"/>
        <v>300.10427474686344</v>
      </c>
      <c r="F60" s="28">
        <f t="shared" si="8"/>
        <v>340.08385012479152</v>
      </c>
      <c r="G60" s="24"/>
      <c r="H60" s="24"/>
      <c r="I60" s="24"/>
    </row>
    <row r="61" spans="1:9" s="24" customFormat="1" ht="18" x14ac:dyDescent="0.3">
      <c r="A61" s="20" t="s">
        <v>77</v>
      </c>
      <c r="B61" s="21" t="s">
        <v>78</v>
      </c>
      <c r="C61" s="22" t="s">
        <v>17</v>
      </c>
      <c r="D61" s="28">
        <f t="shared" ref="D61:F61" si="9">SUM(D62,D68)</f>
        <v>-302.95678509431843</v>
      </c>
      <c r="E61" s="28">
        <f t="shared" si="9"/>
        <v>-337.63367434903438</v>
      </c>
      <c r="F61" s="28">
        <f t="shared" si="9"/>
        <v>-379.63740806648605</v>
      </c>
    </row>
    <row r="62" spans="1:9" s="24" customFormat="1" ht="18" x14ac:dyDescent="0.3">
      <c r="A62" s="20" t="s">
        <v>79</v>
      </c>
      <c r="B62" s="21" t="s">
        <v>80</v>
      </c>
      <c r="C62" s="36" t="s">
        <v>17</v>
      </c>
      <c r="D62" s="28">
        <f t="shared" ref="D62:F62" si="10">SUM(D63:D67)</f>
        <v>115.66066986301369</v>
      </c>
      <c r="E62" s="28">
        <f t="shared" si="10"/>
        <v>115.68365335616437</v>
      </c>
      <c r="F62" s="28">
        <f t="shared" si="10"/>
        <v>115.7077860239726</v>
      </c>
    </row>
    <row r="63" spans="1:9" s="10" customFormat="1" ht="18" x14ac:dyDescent="0.3">
      <c r="A63" s="25" t="s">
        <v>18</v>
      </c>
      <c r="B63" s="26" t="s">
        <v>81</v>
      </c>
      <c r="C63" s="27" t="s">
        <v>17</v>
      </c>
      <c r="D63" s="28">
        <v>0</v>
      </c>
      <c r="E63" s="28">
        <v>0</v>
      </c>
      <c r="F63" s="28">
        <v>0</v>
      </c>
      <c r="G63" s="24"/>
      <c r="H63" s="24"/>
      <c r="I63" s="24"/>
    </row>
    <row r="64" spans="1:9" s="10" customFormat="1" ht="18" x14ac:dyDescent="0.3">
      <c r="A64" s="25" t="s">
        <v>24</v>
      </c>
      <c r="B64" s="26" t="s">
        <v>82</v>
      </c>
      <c r="C64" s="27" t="s">
        <v>17</v>
      </c>
      <c r="D64" s="28">
        <v>0.45966986301369861</v>
      </c>
      <c r="E64" s="28">
        <v>0.48265335616438354</v>
      </c>
      <c r="F64" s="28">
        <v>0.50678602397260275</v>
      </c>
      <c r="G64" s="24"/>
      <c r="H64" s="24"/>
      <c r="I64" s="24"/>
    </row>
    <row r="65" spans="1:9" s="10" customFormat="1" ht="18" x14ac:dyDescent="0.3">
      <c r="A65" s="25" t="s">
        <v>35</v>
      </c>
      <c r="B65" s="26" t="s">
        <v>83</v>
      </c>
      <c r="C65" s="27" t="s">
        <v>17</v>
      </c>
      <c r="D65" s="28">
        <v>0</v>
      </c>
      <c r="E65" s="28">
        <v>0</v>
      </c>
      <c r="F65" s="28">
        <v>0</v>
      </c>
      <c r="G65" s="24"/>
      <c r="H65" s="24"/>
      <c r="I65" s="24"/>
    </row>
    <row r="66" spans="1:9" s="10" customFormat="1" ht="18" x14ac:dyDescent="0.3">
      <c r="A66" s="25"/>
      <c r="B66" s="26" t="s">
        <v>84</v>
      </c>
      <c r="C66" s="27" t="s">
        <v>17</v>
      </c>
      <c r="D66" s="28">
        <v>0</v>
      </c>
      <c r="E66" s="28">
        <v>0</v>
      </c>
      <c r="F66" s="28">
        <v>0</v>
      </c>
      <c r="G66" s="24"/>
      <c r="H66" s="24"/>
      <c r="I66" s="24"/>
    </row>
    <row r="67" spans="1:9" s="10" customFormat="1" ht="18" x14ac:dyDescent="0.3">
      <c r="A67" s="32" t="s">
        <v>37</v>
      </c>
      <c r="B67" s="26" t="s">
        <v>85</v>
      </c>
      <c r="C67" s="27" t="s">
        <v>17</v>
      </c>
      <c r="D67" s="28">
        <v>115.20099999999999</v>
      </c>
      <c r="E67" s="28">
        <v>115.20099999999999</v>
      </c>
      <c r="F67" s="28">
        <v>115.20099999999999</v>
      </c>
      <c r="G67" s="24"/>
      <c r="H67" s="24"/>
      <c r="I67" s="24"/>
    </row>
    <row r="68" spans="1:9" s="24" customFormat="1" ht="18" x14ac:dyDescent="0.3">
      <c r="A68" s="20" t="s">
        <v>39</v>
      </c>
      <c r="B68" s="21" t="s">
        <v>86</v>
      </c>
      <c r="C68" s="27" t="s">
        <v>17</v>
      </c>
      <c r="D68" s="28">
        <f t="shared" ref="D68:F68" si="11">SUM(D69:D71,D73)</f>
        <v>-418.61745495733214</v>
      </c>
      <c r="E68" s="28">
        <f t="shared" si="11"/>
        <v>-453.31732770519875</v>
      </c>
      <c r="F68" s="28">
        <f t="shared" si="11"/>
        <v>-495.34519409045868</v>
      </c>
    </row>
    <row r="69" spans="1:9" s="10" customFormat="1" ht="18" x14ac:dyDescent="0.3">
      <c r="A69" s="25" t="s">
        <v>41</v>
      </c>
      <c r="B69" s="26" t="s">
        <v>87</v>
      </c>
      <c r="C69" s="27" t="s">
        <v>17</v>
      </c>
      <c r="D69" s="28">
        <v>-7.5810000000000004</v>
      </c>
      <c r="E69" s="28">
        <v>-7.9600500000000007</v>
      </c>
      <c r="F69" s="28">
        <v>-8.3580525000000012</v>
      </c>
      <c r="G69" s="24"/>
      <c r="H69" s="24"/>
      <c r="I69" s="24"/>
    </row>
    <row r="70" spans="1:9" s="10" customFormat="1" ht="18" x14ac:dyDescent="0.3">
      <c r="A70" s="25" t="s">
        <v>43</v>
      </c>
      <c r="B70" s="26" t="s">
        <v>88</v>
      </c>
      <c r="C70" s="27" t="s">
        <v>17</v>
      </c>
      <c r="D70" s="28">
        <v>-47.415704957332139</v>
      </c>
      <c r="E70" s="28">
        <v>-49.786490205198746</v>
      </c>
      <c r="F70" s="28">
        <v>-52.275814715458687</v>
      </c>
      <c r="G70" s="24"/>
      <c r="H70" s="24"/>
      <c r="I70" s="24"/>
    </row>
    <row r="71" spans="1:9" s="10" customFormat="1" ht="18" x14ac:dyDescent="0.3">
      <c r="A71" s="25" t="s">
        <v>45</v>
      </c>
      <c r="B71" s="26" t="s">
        <v>89</v>
      </c>
      <c r="C71" s="27" t="s">
        <v>17</v>
      </c>
      <c r="D71" s="28">
        <v>-265</v>
      </c>
      <c r="E71" s="28">
        <v>-290</v>
      </c>
      <c r="F71" s="28">
        <v>-320</v>
      </c>
      <c r="G71" s="24"/>
      <c r="H71" s="24"/>
      <c r="I71" s="24"/>
    </row>
    <row r="72" spans="1:9" s="10" customFormat="1" ht="18" x14ac:dyDescent="0.3">
      <c r="A72" s="25"/>
      <c r="B72" s="26" t="s">
        <v>84</v>
      </c>
      <c r="C72" s="27" t="s">
        <v>17</v>
      </c>
      <c r="D72" s="28">
        <v>-265</v>
      </c>
      <c r="E72" s="28">
        <v>-290</v>
      </c>
      <c r="F72" s="28">
        <v>-320</v>
      </c>
      <c r="G72" s="24"/>
      <c r="H72" s="24"/>
      <c r="I72" s="24"/>
    </row>
    <row r="73" spans="1:9" s="10" customFormat="1" ht="18" x14ac:dyDescent="0.3">
      <c r="A73" s="32" t="s">
        <v>47</v>
      </c>
      <c r="B73" s="26" t="s">
        <v>90</v>
      </c>
      <c r="C73" s="27" t="s">
        <v>17</v>
      </c>
      <c r="D73" s="28">
        <v>-98.620750000000015</v>
      </c>
      <c r="E73" s="28">
        <v>-105.57078750000002</v>
      </c>
      <c r="F73" s="28">
        <v>-114.71132687500003</v>
      </c>
      <c r="G73" s="24"/>
      <c r="H73" s="24"/>
      <c r="I73" s="24"/>
    </row>
    <row r="74" spans="1:9" s="24" customFormat="1" ht="34.799999999999997" x14ac:dyDescent="0.3">
      <c r="A74" s="20" t="s">
        <v>91</v>
      </c>
      <c r="B74" s="21" t="s">
        <v>92</v>
      </c>
      <c r="C74" s="22" t="s">
        <v>17</v>
      </c>
      <c r="D74" s="28">
        <f t="shared" ref="D74:F74" si="12">SUM(D75,D78)</f>
        <v>445.98951209547681</v>
      </c>
      <c r="E74" s="28">
        <f t="shared" si="12"/>
        <v>468.92149807288752</v>
      </c>
      <c r="F74" s="28">
        <f t="shared" si="12"/>
        <v>494.20907180791539</v>
      </c>
    </row>
    <row r="75" spans="1:9" s="10" customFormat="1" ht="36" x14ac:dyDescent="0.3">
      <c r="A75" s="25" t="s">
        <v>18</v>
      </c>
      <c r="B75" s="26" t="s">
        <v>93</v>
      </c>
      <c r="C75" s="27" t="s">
        <v>17</v>
      </c>
      <c r="D75" s="28">
        <f t="shared" ref="D75:F75" si="13">SUM(D76:D77)</f>
        <v>205.27779644659316</v>
      </c>
      <c r="E75" s="28">
        <f t="shared" si="13"/>
        <v>197.19993270102404</v>
      </c>
      <c r="F75" s="28">
        <f t="shared" si="13"/>
        <v>184.89256652687385</v>
      </c>
      <c r="G75" s="24"/>
      <c r="H75" s="24"/>
      <c r="I75" s="24"/>
    </row>
    <row r="76" spans="1:9" s="10" customFormat="1" ht="18" x14ac:dyDescent="0.3">
      <c r="A76" s="29" t="s">
        <v>20</v>
      </c>
      <c r="B76" s="30" t="s">
        <v>21</v>
      </c>
      <c r="C76" s="27" t="s">
        <v>17</v>
      </c>
      <c r="D76" s="28">
        <f>D58+D62+D69*0.75+D70+D71+D73*0.75</f>
        <v>205.27779644659316</v>
      </c>
      <c r="E76" s="28">
        <f t="shared" ref="E76:F76" si="14">E58+E62+E69*0.75+E70+E71+E73*0.75</f>
        <v>197.19993270102404</v>
      </c>
      <c r="F76" s="28">
        <f t="shared" si="14"/>
        <v>184.89256652687385</v>
      </c>
      <c r="G76" s="24"/>
      <c r="H76" s="24"/>
      <c r="I76" s="24"/>
    </row>
    <row r="77" spans="1:9" s="10" customFormat="1" ht="18" x14ac:dyDescent="0.3">
      <c r="A77" s="29" t="s">
        <v>22</v>
      </c>
      <c r="B77" s="30" t="s">
        <v>23</v>
      </c>
      <c r="C77" s="27" t="s">
        <v>17</v>
      </c>
      <c r="D77" s="28"/>
      <c r="E77" s="28"/>
      <c r="F77" s="28"/>
      <c r="G77" s="24"/>
      <c r="H77" s="24"/>
      <c r="I77" s="24"/>
    </row>
    <row r="78" spans="1:9" s="10" customFormat="1" ht="18" x14ac:dyDescent="0.3">
      <c r="A78" s="25" t="s">
        <v>24</v>
      </c>
      <c r="B78" s="26" t="s">
        <v>94</v>
      </c>
      <c r="C78" s="27" t="s">
        <v>17</v>
      </c>
      <c r="D78" s="28">
        <f>D60+D69*0.25+D73*0.25</f>
        <v>240.71171564888363</v>
      </c>
      <c r="E78" s="28">
        <f t="shared" ref="E78:F78" si="15">E60+E69*0.25+E73*0.25</f>
        <v>271.72156537186345</v>
      </c>
      <c r="F78" s="28">
        <f t="shared" si="15"/>
        <v>309.31650528104154</v>
      </c>
      <c r="G78" s="24"/>
      <c r="H78" s="24"/>
      <c r="I78" s="24"/>
    </row>
    <row r="79" spans="1:9" s="24" customFormat="1" ht="34.799999999999997" x14ac:dyDescent="0.3">
      <c r="A79" s="20" t="s">
        <v>95</v>
      </c>
      <c r="B79" s="21" t="s">
        <v>96</v>
      </c>
      <c r="C79" s="22" t="s">
        <v>17</v>
      </c>
      <c r="D79" s="28">
        <f t="shared" ref="D79:F79" si="16">SUM(D80,D83)</f>
        <v>89.197902419095357</v>
      </c>
      <c r="E79" s="28">
        <f t="shared" si="16"/>
        <v>93.784299614577506</v>
      </c>
      <c r="F79" s="28">
        <f t="shared" si="16"/>
        <v>98.84181436158309</v>
      </c>
    </row>
    <row r="80" spans="1:9" s="10" customFormat="1" ht="36" x14ac:dyDescent="0.3">
      <c r="A80" s="25" t="s">
        <v>18</v>
      </c>
      <c r="B80" s="26" t="s">
        <v>97</v>
      </c>
      <c r="C80" s="27" t="s">
        <v>17</v>
      </c>
      <c r="D80" s="28">
        <f t="shared" ref="D80:F80" si="17">SUM(D81:D82)</f>
        <v>41.055559289318637</v>
      </c>
      <c r="E80" s="28">
        <f t="shared" si="17"/>
        <v>39.439986540204814</v>
      </c>
      <c r="F80" s="28">
        <f t="shared" si="17"/>
        <v>36.978513305374769</v>
      </c>
      <c r="G80" s="24"/>
      <c r="H80" s="24"/>
      <c r="I80" s="24"/>
    </row>
    <row r="81" spans="1:9" s="10" customFormat="1" ht="18" x14ac:dyDescent="0.3">
      <c r="A81" s="29" t="s">
        <v>20</v>
      </c>
      <c r="B81" s="37" t="s">
        <v>21</v>
      </c>
      <c r="C81" s="27"/>
      <c r="D81" s="28">
        <f>D76*0.2</f>
        <v>41.055559289318637</v>
      </c>
      <c r="E81" s="28">
        <f t="shared" ref="E81:F81" si="18">E76*0.2</f>
        <v>39.439986540204814</v>
      </c>
      <c r="F81" s="28">
        <f t="shared" si="18"/>
        <v>36.978513305374769</v>
      </c>
      <c r="G81" s="24"/>
      <c r="H81" s="24"/>
      <c r="I81" s="24"/>
    </row>
    <row r="82" spans="1:9" s="10" customFormat="1" ht="18" x14ac:dyDescent="0.3">
      <c r="A82" s="29" t="s">
        <v>22</v>
      </c>
      <c r="B82" s="37" t="s">
        <v>23</v>
      </c>
      <c r="C82" s="27"/>
      <c r="D82" s="28"/>
      <c r="E82" s="28"/>
      <c r="F82" s="28"/>
      <c r="G82" s="24"/>
      <c r="H82" s="24"/>
      <c r="I82" s="24"/>
    </row>
    <row r="83" spans="1:9" s="10" customFormat="1" ht="18" x14ac:dyDescent="0.3">
      <c r="A83" s="25" t="s">
        <v>24</v>
      </c>
      <c r="B83" s="26" t="s">
        <v>98</v>
      </c>
      <c r="C83" s="27"/>
      <c r="D83" s="28">
        <f>D78*0.2</f>
        <v>48.142343129776727</v>
      </c>
      <c r="E83" s="28">
        <f t="shared" ref="E83:F83" si="19">E78*0.2</f>
        <v>54.344313074372693</v>
      </c>
      <c r="F83" s="28">
        <f t="shared" si="19"/>
        <v>61.863301056208314</v>
      </c>
      <c r="G83" s="24"/>
      <c r="H83" s="24"/>
      <c r="I83" s="24"/>
    </row>
    <row r="84" spans="1:9" s="24" customFormat="1" ht="18" x14ac:dyDescent="0.3">
      <c r="A84" s="20" t="s">
        <v>99</v>
      </c>
      <c r="B84" s="21" t="s">
        <v>100</v>
      </c>
      <c r="C84" s="36" t="s">
        <v>17</v>
      </c>
      <c r="D84" s="48">
        <f t="shared" ref="D84:F84" si="20">SUM(D85,D88)</f>
        <v>356.79160967638143</v>
      </c>
      <c r="E84" s="48">
        <f t="shared" si="20"/>
        <v>375.13719845830997</v>
      </c>
      <c r="F84" s="48">
        <f t="shared" si="20"/>
        <v>395.3672574463323</v>
      </c>
    </row>
    <row r="85" spans="1:9" s="10" customFormat="1" ht="36" x14ac:dyDescent="0.3">
      <c r="A85" s="25" t="s">
        <v>18</v>
      </c>
      <c r="B85" s="26" t="s">
        <v>101</v>
      </c>
      <c r="C85" s="27" t="s">
        <v>17</v>
      </c>
      <c r="D85" s="48">
        <f t="shared" ref="D85:F85" si="21">SUM(D86:D87)</f>
        <v>164.22223715727452</v>
      </c>
      <c r="E85" s="48">
        <f t="shared" si="21"/>
        <v>157.75994616081923</v>
      </c>
      <c r="F85" s="48">
        <f t="shared" si="21"/>
        <v>147.91405322149907</v>
      </c>
      <c r="G85" s="24"/>
      <c r="H85" s="24"/>
      <c r="I85" s="24"/>
    </row>
    <row r="86" spans="1:9" s="10" customFormat="1" ht="18" x14ac:dyDescent="0.3">
      <c r="A86" s="29" t="s">
        <v>20</v>
      </c>
      <c r="B86" s="37" t="s">
        <v>21</v>
      </c>
      <c r="C86" s="27" t="s">
        <v>17</v>
      </c>
      <c r="D86" s="48">
        <f t="shared" ref="D86:F86" si="22">D76-D81</f>
        <v>164.22223715727452</v>
      </c>
      <c r="E86" s="48">
        <f t="shared" si="22"/>
        <v>157.75994616081923</v>
      </c>
      <c r="F86" s="48">
        <f t="shared" si="22"/>
        <v>147.91405322149907</v>
      </c>
      <c r="G86" s="24"/>
      <c r="H86" s="24"/>
      <c r="I86" s="24"/>
    </row>
    <row r="87" spans="1:9" s="10" customFormat="1" ht="18" x14ac:dyDescent="0.3">
      <c r="A87" s="29" t="s">
        <v>22</v>
      </c>
      <c r="B87" s="37" t="s">
        <v>23</v>
      </c>
      <c r="C87" s="27" t="s">
        <v>17</v>
      </c>
      <c r="D87" s="48">
        <f t="shared" ref="D87:F88" si="23">D77-D82</f>
        <v>0</v>
      </c>
      <c r="E87" s="48">
        <f t="shared" si="23"/>
        <v>0</v>
      </c>
      <c r="F87" s="48">
        <f t="shared" si="23"/>
        <v>0</v>
      </c>
      <c r="G87" s="24"/>
      <c r="H87" s="24"/>
      <c r="I87" s="24"/>
    </row>
    <row r="88" spans="1:9" s="10" customFormat="1" ht="18" x14ac:dyDescent="0.3">
      <c r="A88" s="25" t="s">
        <v>24</v>
      </c>
      <c r="B88" s="26" t="s">
        <v>102</v>
      </c>
      <c r="C88" s="27" t="s">
        <v>17</v>
      </c>
      <c r="D88" s="48">
        <f t="shared" si="23"/>
        <v>192.56937251910691</v>
      </c>
      <c r="E88" s="48">
        <f t="shared" si="23"/>
        <v>217.37725229749077</v>
      </c>
      <c r="F88" s="48">
        <f t="shared" si="23"/>
        <v>247.45320422483323</v>
      </c>
      <c r="G88" s="24"/>
      <c r="H88" s="24"/>
      <c r="I88" s="24"/>
    </row>
    <row r="89" spans="1:9" s="24" customFormat="1" ht="18" x14ac:dyDescent="0.3">
      <c r="A89" s="20" t="s">
        <v>103</v>
      </c>
      <c r="B89" s="21" t="s">
        <v>104</v>
      </c>
      <c r="C89" s="22" t="s">
        <v>17</v>
      </c>
      <c r="D89" s="48">
        <v>356.79100905524763</v>
      </c>
      <c r="E89" s="48">
        <v>375.13828849434412</v>
      </c>
      <c r="F89" s="48">
        <v>395.36356899476561</v>
      </c>
    </row>
    <row r="90" spans="1:9" s="10" customFormat="1" ht="18" x14ac:dyDescent="0.3">
      <c r="A90" s="25" t="s">
        <v>79</v>
      </c>
      <c r="B90" s="34" t="s">
        <v>105</v>
      </c>
      <c r="C90" s="27" t="s">
        <v>17</v>
      </c>
      <c r="D90" s="48"/>
      <c r="E90" s="48"/>
      <c r="F90" s="48"/>
      <c r="G90" s="24"/>
      <c r="H90" s="24"/>
      <c r="I90" s="24"/>
    </row>
    <row r="91" spans="1:9" s="10" customFormat="1" ht="18" x14ac:dyDescent="0.3">
      <c r="A91" s="25" t="s">
        <v>39</v>
      </c>
      <c r="B91" s="34" t="s">
        <v>106</v>
      </c>
      <c r="C91" s="27" t="s">
        <v>17</v>
      </c>
      <c r="D91" s="48">
        <v>17.839580483819073</v>
      </c>
      <c r="E91" s="48">
        <v>18.756859922915499</v>
      </c>
      <c r="F91" s="48">
        <v>19.768362872316615</v>
      </c>
      <c r="G91" s="24"/>
      <c r="H91" s="24"/>
      <c r="I91" s="24"/>
    </row>
    <row r="92" spans="1:9" s="10" customFormat="1" ht="18" x14ac:dyDescent="0.3">
      <c r="A92" s="25" t="s">
        <v>49</v>
      </c>
      <c r="B92" s="34" t="s">
        <v>107</v>
      </c>
      <c r="C92" s="27" t="s">
        <v>17</v>
      </c>
      <c r="D92" s="48">
        <v>117.46</v>
      </c>
      <c r="E92" s="48">
        <v>166.4</v>
      </c>
      <c r="F92" s="48">
        <v>178.02</v>
      </c>
      <c r="G92" s="24"/>
      <c r="H92" s="24"/>
      <c r="I92" s="24"/>
    </row>
    <row r="93" spans="1:9" s="10" customFormat="1" ht="18" customHeight="1" x14ac:dyDescent="0.3">
      <c r="A93" s="25" t="s">
        <v>51</v>
      </c>
      <c r="B93" s="34" t="s">
        <v>108</v>
      </c>
      <c r="C93" s="27" t="s">
        <v>17</v>
      </c>
      <c r="D93" s="48">
        <v>221.49142857142857</v>
      </c>
      <c r="E93" s="48">
        <v>189.98142857142858</v>
      </c>
      <c r="F93" s="48">
        <v>197.57520612244898</v>
      </c>
      <c r="G93" s="24"/>
      <c r="H93" s="24"/>
      <c r="I93" s="24"/>
    </row>
    <row r="94" spans="1:9" s="24" customFormat="1" ht="34.799999999999997" x14ac:dyDescent="0.3">
      <c r="A94" s="22">
        <v>1</v>
      </c>
      <c r="B94" s="21" t="s">
        <v>109</v>
      </c>
      <c r="C94" s="22" t="s">
        <v>17</v>
      </c>
      <c r="D94" s="28">
        <f t="shared" ref="D94:F94" si="24">SUM(D95,D98)</f>
        <v>45175.616561764982</v>
      </c>
      <c r="E94" s="28">
        <f t="shared" si="24"/>
        <v>47498.411238521257</v>
      </c>
      <c r="F94" s="28">
        <f t="shared" si="24"/>
        <v>50059.89131026886</v>
      </c>
    </row>
    <row r="95" spans="1:9" s="10" customFormat="1" ht="53.25" customHeight="1" x14ac:dyDescent="0.3">
      <c r="A95" s="38" t="s">
        <v>18</v>
      </c>
      <c r="B95" s="26" t="s">
        <v>110</v>
      </c>
      <c r="C95" s="38" t="s">
        <v>17</v>
      </c>
      <c r="D95" s="28">
        <f t="shared" ref="D95:F95" si="25">SUM(D96:D97)</f>
        <v>39507.759494085483</v>
      </c>
      <c r="E95" s="28">
        <f t="shared" si="25"/>
        <v>41539.129963992877</v>
      </c>
      <c r="F95" s="28">
        <f t="shared" si="25"/>
        <v>43779.239702952094</v>
      </c>
      <c r="G95" s="24"/>
      <c r="H95" s="24"/>
      <c r="I95" s="24"/>
    </row>
    <row r="96" spans="1:9" s="10" customFormat="1" ht="18" x14ac:dyDescent="0.3">
      <c r="A96" s="39" t="s">
        <v>20</v>
      </c>
      <c r="B96" s="40" t="s">
        <v>21</v>
      </c>
      <c r="C96" s="38" t="s">
        <v>17</v>
      </c>
      <c r="D96" s="28">
        <v>39507.759494085483</v>
      </c>
      <c r="E96" s="28">
        <v>41539.129963992877</v>
      </c>
      <c r="F96" s="28">
        <v>43779.239702952094</v>
      </c>
      <c r="G96" s="24"/>
      <c r="H96" s="24"/>
      <c r="I96" s="24"/>
    </row>
    <row r="97" spans="1:9" s="10" customFormat="1" ht="18" x14ac:dyDescent="0.3">
      <c r="A97" s="39" t="s">
        <v>22</v>
      </c>
      <c r="B97" s="40" t="s">
        <v>23</v>
      </c>
      <c r="C97" s="38" t="s">
        <v>17</v>
      </c>
      <c r="D97" s="28"/>
      <c r="E97" s="28"/>
      <c r="F97" s="28"/>
      <c r="G97" s="24"/>
      <c r="H97" s="24"/>
      <c r="I97" s="24"/>
    </row>
    <row r="98" spans="1:9" s="10" customFormat="1" ht="18" x14ac:dyDescent="0.3">
      <c r="A98" s="38" t="s">
        <v>24</v>
      </c>
      <c r="B98" s="26" t="s">
        <v>111</v>
      </c>
      <c r="C98" s="38" t="s">
        <v>17</v>
      </c>
      <c r="D98" s="28">
        <v>5667.8570676795025</v>
      </c>
      <c r="E98" s="28">
        <v>5959.28127452838</v>
      </c>
      <c r="F98" s="28">
        <v>6280.6516073167641</v>
      </c>
      <c r="G98" s="24"/>
      <c r="H98" s="24"/>
      <c r="I98" s="24"/>
    </row>
    <row r="99" spans="1:9" s="24" customFormat="1" ht="45.75" customHeight="1" x14ac:dyDescent="0.3">
      <c r="A99" s="22">
        <v>2</v>
      </c>
      <c r="B99" s="21" t="s">
        <v>112</v>
      </c>
      <c r="C99" s="22" t="s">
        <v>17</v>
      </c>
      <c r="D99" s="28">
        <f t="shared" ref="D99:F99" si="26">SUM(D100:D101,D104:D110)</f>
        <v>44538.187317371165</v>
      </c>
      <c r="E99" s="28">
        <f t="shared" si="26"/>
        <v>46809.093200782765</v>
      </c>
      <c r="F99" s="28">
        <f t="shared" si="26"/>
        <v>49309.604313236086</v>
      </c>
    </row>
    <row r="100" spans="1:9" s="24" customFormat="1" ht="18" x14ac:dyDescent="0.3">
      <c r="A100" s="33" t="s">
        <v>41</v>
      </c>
      <c r="B100" s="26" t="s">
        <v>113</v>
      </c>
      <c r="C100" s="38" t="s">
        <v>17</v>
      </c>
      <c r="D100" s="28"/>
      <c r="E100" s="28"/>
      <c r="F100" s="28"/>
    </row>
    <row r="101" spans="1:9" s="24" customFormat="1" ht="18" x14ac:dyDescent="0.3">
      <c r="A101" s="33" t="s">
        <v>43</v>
      </c>
      <c r="B101" s="26" t="s">
        <v>114</v>
      </c>
      <c r="C101" s="38" t="s">
        <v>17</v>
      </c>
      <c r="D101" s="28">
        <v>27148.830961197615</v>
      </c>
      <c r="E101" s="28">
        <v>28544.742402729513</v>
      </c>
      <c r="F101" s="28">
        <v>30084.094707601191</v>
      </c>
    </row>
    <row r="102" spans="1:9" s="24" customFormat="1" ht="18" x14ac:dyDescent="0.3">
      <c r="A102" s="33" t="s">
        <v>115</v>
      </c>
      <c r="B102" s="26" t="s">
        <v>116</v>
      </c>
      <c r="C102" s="38" t="s">
        <v>17</v>
      </c>
      <c r="D102" s="28">
        <v>27148.830961197615</v>
      </c>
      <c r="E102" s="28">
        <v>28544.742402729513</v>
      </c>
      <c r="F102" s="28">
        <v>30084.094707601191</v>
      </c>
    </row>
    <row r="103" spans="1:9" s="24" customFormat="1" ht="18" x14ac:dyDescent="0.3">
      <c r="A103" s="33" t="s">
        <v>117</v>
      </c>
      <c r="B103" s="26" t="s">
        <v>118</v>
      </c>
      <c r="C103" s="38" t="s">
        <v>17</v>
      </c>
      <c r="D103" s="28"/>
      <c r="E103" s="28"/>
      <c r="F103" s="28"/>
    </row>
    <row r="104" spans="1:9" s="24" customFormat="1" ht="18" x14ac:dyDescent="0.3">
      <c r="A104" s="33" t="s">
        <v>45</v>
      </c>
      <c r="B104" s="26" t="s">
        <v>119</v>
      </c>
      <c r="C104" s="38" t="s">
        <v>17</v>
      </c>
      <c r="D104" s="28"/>
      <c r="E104" s="28"/>
      <c r="F104" s="28"/>
    </row>
    <row r="105" spans="1:9" s="24" customFormat="1" ht="18" x14ac:dyDescent="0.3">
      <c r="A105" s="33" t="s">
        <v>47</v>
      </c>
      <c r="B105" s="26" t="s">
        <v>120</v>
      </c>
      <c r="C105" s="38" t="s">
        <v>17</v>
      </c>
      <c r="D105" s="28"/>
      <c r="E105" s="28"/>
      <c r="F105" s="28"/>
    </row>
    <row r="106" spans="1:9" s="24" customFormat="1" ht="18" x14ac:dyDescent="0.3">
      <c r="A106" s="33" t="s">
        <v>121</v>
      </c>
      <c r="B106" s="26" t="s">
        <v>122</v>
      </c>
      <c r="C106" s="38" t="s">
        <v>17</v>
      </c>
      <c r="D106" s="28">
        <v>15135.292947993186</v>
      </c>
      <c r="E106" s="28">
        <v>15913.504305500153</v>
      </c>
      <c r="F106" s="28">
        <v>16771.682991635873</v>
      </c>
    </row>
    <row r="107" spans="1:9" s="24" customFormat="1" ht="18" x14ac:dyDescent="0.3">
      <c r="A107" s="33" t="s">
        <v>123</v>
      </c>
      <c r="B107" s="26" t="s">
        <v>124</v>
      </c>
      <c r="C107" s="38" t="s">
        <v>17</v>
      </c>
      <c r="D107" s="28"/>
      <c r="E107" s="28"/>
      <c r="F107" s="28"/>
    </row>
    <row r="108" spans="1:9" s="24" customFormat="1" ht="18" x14ac:dyDescent="0.3">
      <c r="A108" s="33" t="s">
        <v>125</v>
      </c>
      <c r="B108" s="26" t="s">
        <v>126</v>
      </c>
      <c r="C108" s="38" t="s">
        <v>17</v>
      </c>
      <c r="D108" s="28">
        <v>1265.6638800000001</v>
      </c>
      <c r="E108" s="28">
        <v>1315.9233926748002</v>
      </c>
      <c r="F108" s="28">
        <v>1368.4418952764515</v>
      </c>
    </row>
    <row r="109" spans="1:9" s="24" customFormat="1" ht="18" x14ac:dyDescent="0.3">
      <c r="A109" s="33" t="s">
        <v>127</v>
      </c>
      <c r="B109" s="26" t="s">
        <v>128</v>
      </c>
      <c r="C109" s="38" t="s">
        <v>17</v>
      </c>
      <c r="D109" s="28">
        <v>367.0425252</v>
      </c>
      <c r="E109" s="28">
        <v>381.61778387569206</v>
      </c>
      <c r="F109" s="28">
        <v>396.84814963017089</v>
      </c>
    </row>
    <row r="110" spans="1:9" s="24" customFormat="1" ht="18" x14ac:dyDescent="0.3">
      <c r="A110" s="33" t="s">
        <v>129</v>
      </c>
      <c r="B110" s="26" t="s">
        <v>130</v>
      </c>
      <c r="C110" s="38" t="s">
        <v>17</v>
      </c>
      <c r="D110" s="28">
        <v>621.35700298036636</v>
      </c>
      <c r="E110" s="28">
        <v>653.30531600260792</v>
      </c>
      <c r="F110" s="28">
        <v>688.53656909240181</v>
      </c>
    </row>
    <row r="111" spans="1:9" s="24" customFormat="1" ht="42" customHeight="1" x14ac:dyDescent="0.3">
      <c r="A111" s="41" t="s">
        <v>49</v>
      </c>
      <c r="B111" s="21" t="s">
        <v>131</v>
      </c>
      <c r="C111" s="22" t="s">
        <v>17</v>
      </c>
      <c r="D111" s="28">
        <f t="shared" ref="D111:F111" si="27">SUM(D112:D113,D116)</f>
        <v>4.4489590000000003</v>
      </c>
      <c r="E111" s="28">
        <f t="shared" si="27"/>
        <v>1.6444199999999995</v>
      </c>
      <c r="F111" s="28">
        <f t="shared" si="27"/>
        <v>3.4148679999999998</v>
      </c>
    </row>
    <row r="112" spans="1:9" s="24" customFormat="1" ht="18" x14ac:dyDescent="0.3">
      <c r="A112" s="33" t="s">
        <v>132</v>
      </c>
      <c r="B112" s="26" t="s">
        <v>133</v>
      </c>
      <c r="C112" s="38" t="s">
        <v>17</v>
      </c>
      <c r="D112" s="28">
        <v>0.88160499999999997</v>
      </c>
      <c r="E112" s="28">
        <v>0.10875</v>
      </c>
      <c r="F112" s="28">
        <v>3.6316000000000001E-2</v>
      </c>
    </row>
    <row r="113" spans="1:9" s="24" customFormat="1" ht="36" x14ac:dyDescent="0.3">
      <c r="A113" s="33" t="s">
        <v>134</v>
      </c>
      <c r="B113" s="26" t="s">
        <v>135</v>
      </c>
      <c r="C113" s="38" t="s">
        <v>17</v>
      </c>
      <c r="D113" s="28"/>
      <c r="E113" s="28"/>
      <c r="F113" s="28"/>
    </row>
    <row r="114" spans="1:9" s="24" customFormat="1" ht="36" x14ac:dyDescent="0.3">
      <c r="A114" s="41"/>
      <c r="B114" s="26" t="s">
        <v>136</v>
      </c>
      <c r="C114" s="38" t="s">
        <v>17</v>
      </c>
      <c r="D114" s="28"/>
      <c r="E114" s="28"/>
      <c r="F114" s="28"/>
    </row>
    <row r="115" spans="1:9" s="24" customFormat="1" ht="18" x14ac:dyDescent="0.3">
      <c r="A115" s="33"/>
      <c r="B115" s="26" t="s">
        <v>137</v>
      </c>
      <c r="C115" s="38" t="s">
        <v>17</v>
      </c>
      <c r="D115" s="28"/>
      <c r="E115" s="28"/>
      <c r="F115" s="28"/>
    </row>
    <row r="116" spans="1:9" s="24" customFormat="1" ht="18" x14ac:dyDescent="0.3">
      <c r="A116" s="33" t="s">
        <v>138</v>
      </c>
      <c r="B116" s="26" t="s">
        <v>139</v>
      </c>
      <c r="C116" s="38" t="s">
        <v>17</v>
      </c>
      <c r="D116" s="28">
        <v>3.5673539999999999</v>
      </c>
      <c r="E116" s="28">
        <v>1.5356699999999996</v>
      </c>
      <c r="F116" s="28">
        <v>3.378552</v>
      </c>
    </row>
    <row r="117" spans="1:9" s="24" customFormat="1" ht="34.799999999999997" x14ac:dyDescent="0.3">
      <c r="A117" s="41" t="s">
        <v>51</v>
      </c>
      <c r="B117" s="21" t="s">
        <v>140</v>
      </c>
      <c r="C117" s="22" t="s">
        <v>17</v>
      </c>
      <c r="D117" s="28">
        <f t="shared" ref="D117:F117" si="28">SUM(D118,D125:D126)</f>
        <v>253.95400000000001</v>
      </c>
      <c r="E117" s="28">
        <f t="shared" si="28"/>
        <v>256.786</v>
      </c>
      <c r="F117" s="28">
        <f t="shared" si="28"/>
        <v>267.0564</v>
      </c>
    </row>
    <row r="118" spans="1:9" s="10" customFormat="1" ht="18" x14ac:dyDescent="0.3">
      <c r="A118" s="33" t="s">
        <v>141</v>
      </c>
      <c r="B118" s="26" t="s">
        <v>142</v>
      </c>
      <c r="C118" s="38" t="s">
        <v>17</v>
      </c>
      <c r="D118" s="28">
        <f t="shared" ref="D118:F118" si="29">SUM(D119:D124)</f>
        <v>253.95400000000001</v>
      </c>
      <c r="E118" s="28">
        <f t="shared" si="29"/>
        <v>256.786</v>
      </c>
      <c r="F118" s="28">
        <f t="shared" si="29"/>
        <v>267.0564</v>
      </c>
      <c r="G118" s="24"/>
      <c r="H118" s="24"/>
      <c r="I118" s="24"/>
    </row>
    <row r="119" spans="1:9" s="10" customFormat="1" ht="18" x14ac:dyDescent="0.3">
      <c r="A119" s="33" t="s">
        <v>143</v>
      </c>
      <c r="B119" s="26" t="s">
        <v>144</v>
      </c>
      <c r="C119" s="38" t="s">
        <v>17</v>
      </c>
      <c r="D119" s="28"/>
      <c r="E119" s="28"/>
      <c r="F119" s="28"/>
      <c r="G119" s="24"/>
      <c r="H119" s="24"/>
      <c r="I119" s="24"/>
    </row>
    <row r="120" spans="1:9" s="10" customFormat="1" ht="18" x14ac:dyDescent="0.3">
      <c r="A120" s="33" t="s">
        <v>145</v>
      </c>
      <c r="B120" s="26" t="s">
        <v>146</v>
      </c>
      <c r="C120" s="38" t="s">
        <v>17</v>
      </c>
      <c r="D120" s="28">
        <v>253.95400000000001</v>
      </c>
      <c r="E120" s="28">
        <v>256.786</v>
      </c>
      <c r="F120" s="28">
        <v>267.0564</v>
      </c>
      <c r="G120" s="24"/>
      <c r="H120" s="24"/>
      <c r="I120" s="24"/>
    </row>
    <row r="121" spans="1:9" s="10" customFormat="1" ht="18" x14ac:dyDescent="0.3">
      <c r="A121" s="33" t="s">
        <v>147</v>
      </c>
      <c r="B121" s="26" t="s">
        <v>148</v>
      </c>
      <c r="C121" s="38" t="s">
        <v>17</v>
      </c>
      <c r="D121" s="28"/>
      <c r="E121" s="28"/>
      <c r="F121" s="28"/>
      <c r="G121" s="24"/>
      <c r="H121" s="24"/>
      <c r="I121" s="24"/>
    </row>
    <row r="122" spans="1:9" s="10" customFormat="1" ht="18" x14ac:dyDescent="0.3">
      <c r="A122" s="33" t="s">
        <v>149</v>
      </c>
      <c r="B122" s="26" t="s">
        <v>150</v>
      </c>
      <c r="C122" s="38" t="s">
        <v>17</v>
      </c>
      <c r="D122" s="28"/>
      <c r="E122" s="28"/>
      <c r="F122" s="28"/>
      <c r="G122" s="24"/>
      <c r="H122" s="24"/>
      <c r="I122" s="24"/>
    </row>
    <row r="123" spans="1:9" s="10" customFormat="1" ht="18" x14ac:dyDescent="0.3">
      <c r="A123" s="33" t="s">
        <v>151</v>
      </c>
      <c r="B123" s="26" t="s">
        <v>152</v>
      </c>
      <c r="C123" s="38" t="s">
        <v>17</v>
      </c>
      <c r="D123" s="28"/>
      <c r="E123" s="28"/>
      <c r="F123" s="28"/>
      <c r="G123" s="24"/>
      <c r="H123" s="24"/>
      <c r="I123" s="24"/>
    </row>
    <row r="124" spans="1:9" s="10" customFormat="1" ht="18" x14ac:dyDescent="0.3">
      <c r="A124" s="33" t="s">
        <v>153</v>
      </c>
      <c r="B124" s="26" t="s">
        <v>154</v>
      </c>
      <c r="C124" s="38" t="s">
        <v>17</v>
      </c>
      <c r="D124" s="28"/>
      <c r="E124" s="28"/>
      <c r="F124" s="28"/>
      <c r="G124" s="24"/>
      <c r="H124" s="24"/>
      <c r="I124" s="24"/>
    </row>
    <row r="125" spans="1:9" s="10" customFormat="1" ht="18" x14ac:dyDescent="0.3">
      <c r="A125" s="33" t="s">
        <v>155</v>
      </c>
      <c r="B125" s="26" t="s">
        <v>156</v>
      </c>
      <c r="C125" s="38" t="s">
        <v>17</v>
      </c>
      <c r="D125" s="28"/>
      <c r="E125" s="28"/>
      <c r="F125" s="28"/>
      <c r="G125" s="24"/>
      <c r="H125" s="24"/>
      <c r="I125" s="24"/>
    </row>
    <row r="126" spans="1:9" s="10" customFormat="1" ht="18" x14ac:dyDescent="0.3">
      <c r="A126" s="33" t="s">
        <v>157</v>
      </c>
      <c r="B126" s="26" t="s">
        <v>158</v>
      </c>
      <c r="C126" s="38" t="s">
        <v>17</v>
      </c>
      <c r="D126" s="28"/>
      <c r="E126" s="28"/>
      <c r="F126" s="28"/>
      <c r="G126" s="24"/>
      <c r="H126" s="24"/>
      <c r="I126" s="24"/>
    </row>
    <row r="127" spans="1:9" s="24" customFormat="1" ht="18" x14ac:dyDescent="0.3">
      <c r="A127" s="41" t="s">
        <v>53</v>
      </c>
      <c r="B127" s="21" t="s">
        <v>159</v>
      </c>
      <c r="C127" s="22" t="s">
        <v>17</v>
      </c>
      <c r="D127" s="28">
        <f t="shared" ref="D127:F127" si="30">SUM(D128:D129,D132:D135)</f>
        <v>1310</v>
      </c>
      <c r="E127" s="28">
        <f t="shared" si="30"/>
        <v>1310</v>
      </c>
      <c r="F127" s="28">
        <f t="shared" si="30"/>
        <v>1310</v>
      </c>
    </row>
    <row r="128" spans="1:9" s="10" customFormat="1" ht="18" x14ac:dyDescent="0.3">
      <c r="A128" s="33" t="s">
        <v>55</v>
      </c>
      <c r="B128" s="26" t="s">
        <v>160</v>
      </c>
      <c r="C128" s="38" t="s">
        <v>17</v>
      </c>
      <c r="D128" s="28"/>
      <c r="E128" s="28"/>
      <c r="F128" s="28"/>
      <c r="G128" s="24"/>
      <c r="H128" s="24"/>
      <c r="I128" s="24"/>
    </row>
    <row r="129" spans="1:9" s="10" customFormat="1" ht="18" x14ac:dyDescent="0.3">
      <c r="A129" s="33" t="s">
        <v>57</v>
      </c>
      <c r="B129" s="26" t="s">
        <v>161</v>
      </c>
      <c r="C129" s="38" t="s">
        <v>17</v>
      </c>
      <c r="D129" s="28">
        <v>1310</v>
      </c>
      <c r="E129" s="28">
        <v>1310</v>
      </c>
      <c r="F129" s="28">
        <v>1310</v>
      </c>
      <c r="G129" s="24"/>
      <c r="H129" s="24"/>
      <c r="I129" s="24"/>
    </row>
    <row r="130" spans="1:9" s="10" customFormat="1" ht="18" x14ac:dyDescent="0.3">
      <c r="A130" s="33"/>
      <c r="B130" s="42" t="s">
        <v>162</v>
      </c>
      <c r="C130" s="38" t="s">
        <v>17</v>
      </c>
      <c r="D130" s="28">
        <v>400</v>
      </c>
      <c r="E130" s="28">
        <v>400</v>
      </c>
      <c r="F130" s="28">
        <v>400</v>
      </c>
      <c r="G130" s="24"/>
      <c r="H130" s="24"/>
      <c r="I130" s="24"/>
    </row>
    <row r="131" spans="1:9" s="10" customFormat="1" ht="18" x14ac:dyDescent="0.3">
      <c r="A131" s="33"/>
      <c r="B131" s="42" t="s">
        <v>163</v>
      </c>
      <c r="C131" s="38" t="s">
        <v>17</v>
      </c>
      <c r="D131" s="28">
        <v>910</v>
      </c>
      <c r="E131" s="28">
        <v>910</v>
      </c>
      <c r="F131" s="28">
        <v>910</v>
      </c>
      <c r="G131" s="24"/>
      <c r="H131" s="24"/>
      <c r="I131" s="24"/>
    </row>
    <row r="132" spans="1:9" s="10" customFormat="1" ht="18" x14ac:dyDescent="0.3">
      <c r="A132" s="33" t="s">
        <v>164</v>
      </c>
      <c r="B132" s="26" t="s">
        <v>160</v>
      </c>
      <c r="C132" s="38" t="s">
        <v>17</v>
      </c>
      <c r="D132" s="28"/>
      <c r="E132" s="28"/>
      <c r="F132" s="28"/>
      <c r="G132" s="24"/>
      <c r="H132" s="24"/>
      <c r="I132" s="24"/>
    </row>
    <row r="133" spans="1:9" s="10" customFormat="1" ht="18" x14ac:dyDescent="0.3">
      <c r="A133" s="33" t="s">
        <v>165</v>
      </c>
      <c r="B133" s="26" t="s">
        <v>166</v>
      </c>
      <c r="C133" s="38" t="s">
        <v>17</v>
      </c>
      <c r="D133" s="28"/>
      <c r="E133" s="28"/>
      <c r="F133" s="28"/>
      <c r="G133" s="24"/>
      <c r="H133" s="24"/>
      <c r="I133" s="24"/>
    </row>
    <row r="134" spans="1:9" s="10" customFormat="1" ht="36" x14ac:dyDescent="0.3">
      <c r="A134" s="33" t="s">
        <v>167</v>
      </c>
      <c r="B134" s="26" t="s">
        <v>168</v>
      </c>
      <c r="C134" s="38" t="s">
        <v>17</v>
      </c>
      <c r="D134" s="28"/>
      <c r="E134" s="28"/>
      <c r="F134" s="28"/>
      <c r="G134" s="24"/>
      <c r="H134" s="24"/>
      <c r="I134" s="24"/>
    </row>
    <row r="135" spans="1:9" s="10" customFormat="1" ht="18" x14ac:dyDescent="0.3">
      <c r="A135" s="33" t="s">
        <v>169</v>
      </c>
      <c r="B135" s="26" t="s">
        <v>170</v>
      </c>
      <c r="C135" s="38" t="s">
        <v>17</v>
      </c>
      <c r="D135" s="28"/>
      <c r="E135" s="28"/>
      <c r="F135" s="28"/>
      <c r="G135" s="24"/>
      <c r="H135" s="24"/>
      <c r="I135" s="24"/>
    </row>
    <row r="136" spans="1:9" s="24" customFormat="1" ht="18" x14ac:dyDescent="0.3">
      <c r="A136" s="41" t="s">
        <v>59</v>
      </c>
      <c r="B136" s="21" t="s">
        <v>171</v>
      </c>
      <c r="C136" s="22" t="s">
        <v>17</v>
      </c>
      <c r="D136" s="28">
        <f t="shared" ref="D136:F136" si="31">SUM(D137,D141:D143)</f>
        <v>1474.8757049573321</v>
      </c>
      <c r="E136" s="28">
        <f t="shared" si="31"/>
        <v>1526.1864902051989</v>
      </c>
      <c r="F136" s="28">
        <f t="shared" si="31"/>
        <v>1540.2958147154586</v>
      </c>
    </row>
    <row r="137" spans="1:9" s="24" customFormat="1" ht="18" x14ac:dyDescent="0.3">
      <c r="A137" s="33" t="s">
        <v>61</v>
      </c>
      <c r="B137" s="26" t="s">
        <v>172</v>
      </c>
      <c r="C137" s="38" t="s">
        <v>17</v>
      </c>
      <c r="D137" s="28">
        <v>1310</v>
      </c>
      <c r="E137" s="28">
        <v>1310</v>
      </c>
      <c r="F137" s="28">
        <v>1310</v>
      </c>
    </row>
    <row r="138" spans="1:9" s="24" customFormat="1" ht="18" x14ac:dyDescent="0.3">
      <c r="A138" s="33" t="s">
        <v>63</v>
      </c>
      <c r="B138" s="42" t="s">
        <v>162</v>
      </c>
      <c r="C138" s="38" t="s">
        <v>17</v>
      </c>
      <c r="D138" s="28">
        <v>400</v>
      </c>
      <c r="E138" s="28">
        <v>400</v>
      </c>
      <c r="F138" s="28">
        <v>400</v>
      </c>
    </row>
    <row r="139" spans="1:9" s="24" customFormat="1" ht="18" x14ac:dyDescent="0.3">
      <c r="A139" s="33"/>
      <c r="B139" s="42" t="s">
        <v>163</v>
      </c>
      <c r="C139" s="38" t="s">
        <v>17</v>
      </c>
      <c r="D139" s="28">
        <v>910</v>
      </c>
      <c r="E139" s="28">
        <v>910</v>
      </c>
      <c r="F139" s="28">
        <v>910</v>
      </c>
    </row>
    <row r="140" spans="1:9" s="24" customFormat="1" ht="18" x14ac:dyDescent="0.3">
      <c r="A140" s="33"/>
      <c r="B140" s="42" t="s">
        <v>163</v>
      </c>
      <c r="C140" s="38" t="s">
        <v>17</v>
      </c>
      <c r="D140" s="28"/>
      <c r="E140" s="28"/>
      <c r="F140" s="28"/>
    </row>
    <row r="141" spans="1:9" s="24" customFormat="1" ht="18" x14ac:dyDescent="0.3">
      <c r="A141" s="33" t="s">
        <v>65</v>
      </c>
      <c r="B141" s="26" t="s">
        <v>173</v>
      </c>
      <c r="C141" s="38" t="s">
        <v>17</v>
      </c>
      <c r="D141" s="28"/>
      <c r="E141" s="28"/>
      <c r="F141" s="28"/>
    </row>
    <row r="142" spans="1:9" s="24" customFormat="1" ht="18" x14ac:dyDescent="0.3">
      <c r="A142" s="33" t="s">
        <v>67</v>
      </c>
      <c r="B142" s="26" t="s">
        <v>107</v>
      </c>
      <c r="C142" s="38" t="s">
        <v>17</v>
      </c>
      <c r="D142" s="28">
        <v>117.46</v>
      </c>
      <c r="E142" s="28">
        <v>166.4</v>
      </c>
      <c r="F142" s="28">
        <v>178.02</v>
      </c>
    </row>
    <row r="143" spans="1:9" s="24" customFormat="1" ht="18" x14ac:dyDescent="0.3">
      <c r="A143" s="33" t="s">
        <v>174</v>
      </c>
      <c r="B143" s="26" t="s">
        <v>175</v>
      </c>
      <c r="C143" s="38" t="s">
        <v>17</v>
      </c>
      <c r="D143" s="28">
        <v>47.415704957332139</v>
      </c>
      <c r="E143" s="28">
        <v>49.786490205198746</v>
      </c>
      <c r="F143" s="28">
        <v>52.275814715458687</v>
      </c>
    </row>
    <row r="144" spans="1:9" s="10" customFormat="1" ht="34.799999999999997" x14ac:dyDescent="0.3">
      <c r="A144" s="41" t="s">
        <v>176</v>
      </c>
      <c r="B144" s="21" t="s">
        <v>177</v>
      </c>
      <c r="C144" s="22" t="s">
        <v>17</v>
      </c>
      <c r="D144" s="28">
        <f t="shared" ref="D144:F144" si="32">SUM(D145,D148)</f>
        <v>637.4292443938175</v>
      </c>
      <c r="E144" s="28">
        <f t="shared" si="32"/>
        <v>689.31803773849242</v>
      </c>
      <c r="F144" s="28">
        <f t="shared" si="32"/>
        <v>750.2869970327738</v>
      </c>
      <c r="G144" s="24"/>
      <c r="H144" s="24"/>
      <c r="I144" s="24"/>
    </row>
    <row r="145" spans="1:9" s="10" customFormat="1" ht="36" x14ac:dyDescent="0.3">
      <c r="A145" s="33" t="s">
        <v>178</v>
      </c>
      <c r="B145" s="26" t="s">
        <v>179</v>
      </c>
      <c r="C145" s="38" t="s">
        <v>17</v>
      </c>
      <c r="D145" s="28">
        <f t="shared" ref="D145:F145" si="33">SUM(D146:D147)</f>
        <v>642.18440773023519</v>
      </c>
      <c r="E145" s="28">
        <f t="shared" si="33"/>
        <v>694.31769730817871</v>
      </c>
      <c r="F145" s="28">
        <f t="shared" si="33"/>
        <v>755.55627674383629</v>
      </c>
      <c r="G145" s="24"/>
      <c r="H145" s="24"/>
      <c r="I145" s="24"/>
    </row>
    <row r="146" spans="1:9" s="10" customFormat="1" ht="18" x14ac:dyDescent="0.3">
      <c r="A146" s="33"/>
      <c r="B146" s="40" t="s">
        <v>180</v>
      </c>
      <c r="C146" s="38" t="s">
        <v>17</v>
      </c>
      <c r="D146" s="28">
        <f>D94-D99-D148</f>
        <v>642.18440773023519</v>
      </c>
      <c r="E146" s="28">
        <f>E94-E99-E148</f>
        <v>694.31769730817871</v>
      </c>
      <c r="F146" s="28">
        <f>F94-F99-F148</f>
        <v>755.55627674383629</v>
      </c>
      <c r="G146" s="24"/>
      <c r="H146" s="24"/>
      <c r="I146" s="24"/>
    </row>
    <row r="147" spans="1:9" s="10" customFormat="1" ht="18" x14ac:dyDescent="0.3">
      <c r="A147" s="33"/>
      <c r="B147" s="40" t="s">
        <v>23</v>
      </c>
      <c r="C147" s="38" t="s">
        <v>17</v>
      </c>
      <c r="D147" s="28"/>
      <c r="E147" s="28"/>
      <c r="F147" s="28"/>
      <c r="G147" s="24"/>
      <c r="H147" s="24"/>
      <c r="I147" s="24"/>
    </row>
    <row r="148" spans="1:9" s="10" customFormat="1" ht="18" x14ac:dyDescent="0.3">
      <c r="A148" s="33" t="s">
        <v>181</v>
      </c>
      <c r="B148" s="26" t="s">
        <v>182</v>
      </c>
      <c r="C148" s="38" t="s">
        <v>17</v>
      </c>
      <c r="D148" s="28">
        <v>-4.7551633364177128</v>
      </c>
      <c r="E148" s="28">
        <v>-4.9996595696863029</v>
      </c>
      <c r="F148" s="28">
        <v>-5.2692797110624747</v>
      </c>
      <c r="G148" s="24"/>
      <c r="H148" s="24"/>
      <c r="I148" s="24"/>
    </row>
    <row r="149" spans="1:9" s="10" customFormat="1" ht="34.799999999999997" x14ac:dyDescent="0.3">
      <c r="A149" s="33" t="s">
        <v>183</v>
      </c>
      <c r="B149" s="21" t="s">
        <v>184</v>
      </c>
      <c r="C149" s="22" t="s">
        <v>17</v>
      </c>
      <c r="D149" s="28">
        <f t="shared" ref="D149:F149" si="34">SUM(D150:D151)</f>
        <v>-249.50504100000001</v>
      </c>
      <c r="E149" s="28">
        <f t="shared" si="34"/>
        <v>-255.14158</v>
      </c>
      <c r="F149" s="28">
        <f t="shared" si="34"/>
        <v>-263.64153199999998</v>
      </c>
      <c r="G149" s="24"/>
      <c r="H149" s="24"/>
      <c r="I149" s="24"/>
    </row>
    <row r="150" spans="1:9" s="10" customFormat="1" ht="36" x14ac:dyDescent="0.3">
      <c r="A150" s="33" t="s">
        <v>185</v>
      </c>
      <c r="B150" s="26" t="s">
        <v>186</v>
      </c>
      <c r="C150" s="38" t="s">
        <v>17</v>
      </c>
      <c r="D150" s="28">
        <f t="shared" ref="D150:F150" si="35">D111-D117</f>
        <v>-249.50504100000001</v>
      </c>
      <c r="E150" s="28">
        <f t="shared" si="35"/>
        <v>-255.14158</v>
      </c>
      <c r="F150" s="28">
        <f t="shared" si="35"/>
        <v>-263.64153199999998</v>
      </c>
      <c r="G150" s="24"/>
      <c r="H150" s="24"/>
      <c r="I150" s="24"/>
    </row>
    <row r="151" spans="1:9" s="10" customFormat="1" ht="18" x14ac:dyDescent="0.3">
      <c r="A151" s="33" t="s">
        <v>187</v>
      </c>
      <c r="B151" s="26" t="s">
        <v>182</v>
      </c>
      <c r="C151" s="38" t="s">
        <v>17</v>
      </c>
      <c r="D151" s="28"/>
      <c r="E151" s="28"/>
      <c r="F151" s="28"/>
      <c r="G151" s="24"/>
      <c r="H151" s="24"/>
      <c r="I151" s="24"/>
    </row>
    <row r="152" spans="1:9" s="24" customFormat="1" ht="42.75" customHeight="1" x14ac:dyDescent="0.3">
      <c r="A152" s="41" t="s">
        <v>188</v>
      </c>
      <c r="B152" s="21" t="s">
        <v>189</v>
      </c>
      <c r="C152" s="22" t="s">
        <v>17</v>
      </c>
      <c r="D152" s="28">
        <f t="shared" ref="D152:F152" si="36">D127-D136</f>
        <v>-164.87570495733212</v>
      </c>
      <c r="E152" s="28">
        <f t="shared" si="36"/>
        <v>-216.18649020519888</v>
      </c>
      <c r="F152" s="28">
        <f t="shared" si="36"/>
        <v>-230.29581471545862</v>
      </c>
    </row>
    <row r="153" spans="1:9" s="24" customFormat="1" ht="18" x14ac:dyDescent="0.3">
      <c r="A153" s="41" t="s">
        <v>190</v>
      </c>
      <c r="B153" s="21" t="s">
        <v>191</v>
      </c>
      <c r="C153" s="22" t="s">
        <v>17</v>
      </c>
      <c r="D153" s="28"/>
      <c r="E153" s="28"/>
      <c r="F153" s="28"/>
    </row>
    <row r="154" spans="1:9" s="24" customFormat="1" ht="18" x14ac:dyDescent="0.3">
      <c r="A154" s="41" t="s">
        <v>192</v>
      </c>
      <c r="B154" s="21" t="s">
        <v>193</v>
      </c>
      <c r="C154" s="22" t="s">
        <v>17</v>
      </c>
      <c r="D154" s="28">
        <f t="shared" ref="D154:F154" si="37">SUM(D144,D149,D152,D153)</f>
        <v>223.04849843648537</v>
      </c>
      <c r="E154" s="28">
        <f t="shared" si="37"/>
        <v>217.98996753329357</v>
      </c>
      <c r="F154" s="28">
        <f t="shared" si="37"/>
        <v>256.3496503173152</v>
      </c>
    </row>
    <row r="155" spans="1:9" s="24" customFormat="1" ht="18" x14ac:dyDescent="0.3">
      <c r="A155" s="41" t="s">
        <v>194</v>
      </c>
      <c r="B155" s="21" t="s">
        <v>195</v>
      </c>
      <c r="C155" s="22" t="s">
        <v>17</v>
      </c>
      <c r="D155" s="28">
        <v>15</v>
      </c>
      <c r="E155" s="28">
        <f>D156</f>
        <v>238.04849843648537</v>
      </c>
      <c r="F155" s="28">
        <f>E156</f>
        <v>456.03846596977894</v>
      </c>
    </row>
    <row r="156" spans="1:9" s="24" customFormat="1" ht="18" x14ac:dyDescent="0.3">
      <c r="A156" s="41" t="s">
        <v>196</v>
      </c>
      <c r="B156" s="21" t="s">
        <v>197</v>
      </c>
      <c r="C156" s="22" t="s">
        <v>17</v>
      </c>
      <c r="D156" s="28">
        <f>D155+D154</f>
        <v>238.04849843648537</v>
      </c>
      <c r="E156" s="28">
        <f t="shared" ref="E156:F156" si="38">E155+E154</f>
        <v>456.03846596977894</v>
      </c>
      <c r="F156" s="28">
        <f t="shared" si="38"/>
        <v>712.38811628709414</v>
      </c>
    </row>
    <row r="157" spans="1:9" s="10" customFormat="1" ht="18" x14ac:dyDescent="0.3">
      <c r="A157" s="38"/>
      <c r="B157" s="43" t="s">
        <v>69</v>
      </c>
      <c r="C157" s="38"/>
      <c r="D157" s="28"/>
      <c r="E157" s="28"/>
      <c r="F157" s="28"/>
      <c r="G157" s="24"/>
      <c r="H157" s="24"/>
      <c r="I157" s="24"/>
    </row>
    <row r="158" spans="1:9" s="24" customFormat="1" ht="18" x14ac:dyDescent="0.3">
      <c r="A158" s="22">
        <v>1</v>
      </c>
      <c r="B158" s="21" t="s">
        <v>198</v>
      </c>
      <c r="C158" s="22" t="s">
        <v>17</v>
      </c>
      <c r="D158" s="28">
        <f>D56-D43+D61-D73-D64-D70</f>
        <v>559.10372576122427</v>
      </c>
      <c r="E158" s="28">
        <f t="shared" ref="E158:F158" si="39">E56-E43+E61-E73-E64-E70</f>
        <v>556.99155099334712</v>
      </c>
      <c r="F158" s="28">
        <f t="shared" si="39"/>
        <v>591.20823349685156</v>
      </c>
    </row>
    <row r="159" spans="1:9" s="10" customFormat="1" ht="18" x14ac:dyDescent="0.3">
      <c r="A159" s="41" t="s">
        <v>39</v>
      </c>
      <c r="B159" s="21" t="s">
        <v>199</v>
      </c>
      <c r="C159" s="22" t="s">
        <v>17</v>
      </c>
      <c r="D159" s="28">
        <v>0</v>
      </c>
      <c r="E159" s="28">
        <v>0</v>
      </c>
      <c r="F159" s="28">
        <v>0</v>
      </c>
      <c r="G159" s="24"/>
      <c r="H159" s="24"/>
      <c r="I159" s="24"/>
    </row>
    <row r="160" spans="1:9" s="10" customFormat="1" ht="18" x14ac:dyDescent="0.3">
      <c r="A160" s="41" t="s">
        <v>49</v>
      </c>
      <c r="B160" s="21" t="s">
        <v>200</v>
      </c>
      <c r="C160" s="22" t="s">
        <v>17</v>
      </c>
      <c r="D160" s="28">
        <v>0</v>
      </c>
      <c r="E160" s="28">
        <v>0</v>
      </c>
      <c r="F160" s="28">
        <v>0</v>
      </c>
      <c r="G160" s="24"/>
      <c r="H160" s="24"/>
      <c r="I160" s="24"/>
    </row>
    <row r="161" spans="1:9" s="10" customFormat="1" ht="18" x14ac:dyDescent="0.3">
      <c r="A161" s="41" t="s">
        <v>51</v>
      </c>
      <c r="B161" s="21" t="s">
        <v>201</v>
      </c>
      <c r="C161" s="22" t="s">
        <v>17</v>
      </c>
      <c r="D161" s="28">
        <f t="shared" ref="D161:F161" si="40">SUM(D162:D164)</f>
        <v>1310</v>
      </c>
      <c r="E161" s="28">
        <f t="shared" si="40"/>
        <v>1310</v>
      </c>
      <c r="F161" s="28">
        <f t="shared" si="40"/>
        <v>1310</v>
      </c>
      <c r="G161" s="24"/>
      <c r="H161" s="24"/>
      <c r="I161" s="24"/>
    </row>
    <row r="162" spans="1:9" s="10" customFormat="1" ht="18" x14ac:dyDescent="0.3">
      <c r="A162" s="33" t="s">
        <v>141</v>
      </c>
      <c r="B162" s="26" t="s">
        <v>202</v>
      </c>
      <c r="C162" s="38" t="s">
        <v>17</v>
      </c>
      <c r="D162" s="44">
        <v>1310</v>
      </c>
      <c r="E162" s="44">
        <v>1310</v>
      </c>
      <c r="F162" s="44">
        <v>1310</v>
      </c>
      <c r="G162" s="24"/>
      <c r="H162" s="24"/>
      <c r="I162" s="24"/>
    </row>
    <row r="163" spans="1:9" s="10" customFormat="1" ht="18" x14ac:dyDescent="0.3">
      <c r="A163" s="33" t="s">
        <v>155</v>
      </c>
      <c r="B163" s="26" t="s">
        <v>203</v>
      </c>
      <c r="C163" s="38" t="s">
        <v>17</v>
      </c>
      <c r="D163" s="44">
        <v>0</v>
      </c>
      <c r="E163" s="44">
        <v>0</v>
      </c>
      <c r="F163" s="44">
        <v>0</v>
      </c>
      <c r="G163" s="24"/>
      <c r="H163" s="24"/>
      <c r="I163" s="24"/>
    </row>
    <row r="164" spans="1:9" s="10" customFormat="1" ht="18" x14ac:dyDescent="0.3">
      <c r="A164" s="33" t="s">
        <v>157</v>
      </c>
      <c r="B164" s="26" t="s">
        <v>204</v>
      </c>
      <c r="C164" s="38" t="s">
        <v>17</v>
      </c>
      <c r="D164" s="44">
        <v>0</v>
      </c>
      <c r="E164" s="44">
        <v>0</v>
      </c>
      <c r="F164" s="44">
        <v>0</v>
      </c>
      <c r="G164" s="24"/>
      <c r="H164" s="24"/>
      <c r="I164" s="24"/>
    </row>
    <row r="165" spans="1:9" s="10" customFormat="1" ht="18" x14ac:dyDescent="0.3">
      <c r="A165" s="41" t="s">
        <v>53</v>
      </c>
      <c r="B165" s="21" t="s">
        <v>205</v>
      </c>
      <c r="C165" s="22" t="s">
        <v>17</v>
      </c>
      <c r="D165" s="28">
        <v>1310</v>
      </c>
      <c r="E165" s="28">
        <v>1310</v>
      </c>
      <c r="F165" s="28">
        <v>1310</v>
      </c>
      <c r="G165" s="24"/>
      <c r="H165" s="24"/>
      <c r="I165" s="24"/>
    </row>
    <row r="166" spans="1:9" s="10" customFormat="1" ht="18" x14ac:dyDescent="0.3">
      <c r="A166" s="41" t="s">
        <v>59</v>
      </c>
      <c r="B166" s="21" t="s">
        <v>206</v>
      </c>
      <c r="C166" s="22"/>
      <c r="D166" s="28">
        <v>0</v>
      </c>
      <c r="E166" s="28">
        <v>0</v>
      </c>
      <c r="F166" s="28">
        <v>0</v>
      </c>
      <c r="G166" s="24"/>
      <c r="H166" s="24"/>
      <c r="I166" s="24"/>
    </row>
    <row r="167" spans="1:9" s="24" customFormat="1" ht="18" x14ac:dyDescent="0.3">
      <c r="A167" s="41" t="s">
        <v>176</v>
      </c>
      <c r="B167" s="21" t="s">
        <v>207</v>
      </c>
      <c r="C167" s="22" t="s">
        <v>17</v>
      </c>
      <c r="D167" s="28">
        <f t="shared" ref="D167:F167" si="41">SUM(D170,D168)</f>
        <v>6739.1524856093147</v>
      </c>
      <c r="E167" s="28">
        <f t="shared" si="41"/>
        <v>7186.0516715821705</v>
      </c>
      <c r="F167" s="28">
        <f t="shared" si="41"/>
        <v>7657.051102786414</v>
      </c>
    </row>
    <row r="168" spans="1:9" s="10" customFormat="1" ht="36" x14ac:dyDescent="0.3">
      <c r="A168" s="33" t="s">
        <v>178</v>
      </c>
      <c r="B168" s="26" t="s">
        <v>208</v>
      </c>
      <c r="C168" s="38" t="s">
        <v>17</v>
      </c>
      <c r="D168" s="28">
        <v>5480.5497330438629</v>
      </c>
      <c r="E168" s="28">
        <v>5927.4489190167187</v>
      </c>
      <c r="F168" s="28">
        <v>6398.4483502209623</v>
      </c>
      <c r="G168" s="24"/>
      <c r="H168" s="24"/>
      <c r="I168" s="24"/>
    </row>
    <row r="169" spans="1:9" s="10" customFormat="1" ht="18" x14ac:dyDescent="0.3">
      <c r="A169" s="33"/>
      <c r="B169" s="42" t="s">
        <v>209</v>
      </c>
      <c r="C169" s="38" t="s">
        <v>17</v>
      </c>
      <c r="D169" s="28">
        <v>2891.9254718462357</v>
      </c>
      <c r="E169" s="28">
        <v>3127.7410746989917</v>
      </c>
      <c r="F169" s="28">
        <v>3376.27367063771</v>
      </c>
      <c r="G169" s="24"/>
      <c r="H169" s="24"/>
      <c r="I169" s="24"/>
    </row>
    <row r="170" spans="1:9" s="10" customFormat="1" ht="18" x14ac:dyDescent="0.3">
      <c r="A170" s="33" t="s">
        <v>181</v>
      </c>
      <c r="B170" s="26" t="s">
        <v>210</v>
      </c>
      <c r="C170" s="38" t="s">
        <v>17</v>
      </c>
      <c r="D170" s="28">
        <v>1258.6027525654522</v>
      </c>
      <c r="E170" s="28">
        <v>1258.6027525654522</v>
      </c>
      <c r="F170" s="28">
        <v>1258.6027525654522</v>
      </c>
      <c r="G170" s="24"/>
      <c r="H170" s="24"/>
      <c r="I170" s="24"/>
    </row>
    <row r="171" spans="1:9" s="10" customFormat="1" ht="18" x14ac:dyDescent="0.3">
      <c r="A171" s="33"/>
      <c r="B171" s="42" t="s">
        <v>209</v>
      </c>
      <c r="C171" s="38" t="s">
        <v>17</v>
      </c>
      <c r="D171" s="28">
        <v>281.82624194000005</v>
      </c>
      <c r="E171" s="28">
        <v>281.82624194000005</v>
      </c>
      <c r="F171" s="28">
        <v>281.82624194000005</v>
      </c>
      <c r="G171" s="24"/>
      <c r="H171" s="24"/>
      <c r="I171" s="24"/>
    </row>
    <row r="172" spans="1:9" s="24" customFormat="1" ht="18" x14ac:dyDescent="0.3">
      <c r="A172" s="41" t="s">
        <v>183</v>
      </c>
      <c r="B172" s="21" t="s">
        <v>211</v>
      </c>
      <c r="C172" s="22" t="s">
        <v>17</v>
      </c>
      <c r="D172" s="28">
        <v>3008.6377498551424</v>
      </c>
      <c r="E172" s="28">
        <v>3163.3328770394446</v>
      </c>
      <c r="F172" s="28">
        <v>3333.924143432565</v>
      </c>
    </row>
    <row r="173" spans="1:9" s="24" customFormat="1" ht="18" x14ac:dyDescent="0.3">
      <c r="A173" s="33" t="s">
        <v>185</v>
      </c>
      <c r="B173" s="26" t="s">
        <v>212</v>
      </c>
      <c r="C173" s="38" t="s">
        <v>17</v>
      </c>
      <c r="D173" s="28"/>
      <c r="E173" s="28"/>
      <c r="F173" s="28"/>
    </row>
    <row r="174" spans="1:9" s="24" customFormat="1" ht="18" x14ac:dyDescent="0.3">
      <c r="A174" s="33"/>
      <c r="B174" s="42" t="s">
        <v>209</v>
      </c>
      <c r="C174" s="38" t="s">
        <v>17</v>
      </c>
      <c r="D174" s="28"/>
      <c r="E174" s="28"/>
      <c r="F174" s="28"/>
    </row>
    <row r="175" spans="1:9" s="24" customFormat="1" ht="18" x14ac:dyDescent="0.3">
      <c r="A175" s="33" t="s">
        <v>187</v>
      </c>
      <c r="B175" s="26" t="s">
        <v>213</v>
      </c>
      <c r="C175" s="38" t="s">
        <v>17</v>
      </c>
      <c r="D175" s="28">
        <v>2801.6337218391941</v>
      </c>
      <c r="E175" s="28">
        <v>2945.6853229150001</v>
      </c>
      <c r="F175" s="28">
        <v>3104.5393573035635</v>
      </c>
    </row>
    <row r="176" spans="1:9" s="24" customFormat="1" ht="18" x14ac:dyDescent="0.3">
      <c r="A176" s="33"/>
      <c r="B176" s="26" t="s">
        <v>214</v>
      </c>
      <c r="C176" s="38" t="s">
        <v>17</v>
      </c>
      <c r="D176" s="28">
        <v>2801.6337218391941</v>
      </c>
      <c r="E176" s="28">
        <v>2945.6853229150001</v>
      </c>
      <c r="F176" s="28">
        <v>3104.5393573035635</v>
      </c>
    </row>
    <row r="177" spans="1:6" s="24" customFormat="1" ht="18" x14ac:dyDescent="0.3">
      <c r="A177" s="33"/>
      <c r="B177" s="42" t="s">
        <v>209</v>
      </c>
      <c r="C177" s="38" t="s">
        <v>17</v>
      </c>
      <c r="D177" s="28">
        <v>0</v>
      </c>
      <c r="E177" s="28">
        <v>0</v>
      </c>
      <c r="F177" s="28">
        <v>0</v>
      </c>
    </row>
    <row r="178" spans="1:6" s="24" customFormat="1" ht="18" x14ac:dyDescent="0.3">
      <c r="A178" s="33"/>
      <c r="B178" s="26" t="s">
        <v>215</v>
      </c>
      <c r="C178" s="38" t="s">
        <v>17</v>
      </c>
      <c r="D178" s="28"/>
      <c r="E178" s="28"/>
      <c r="F178" s="28"/>
    </row>
    <row r="179" spans="1:6" s="24" customFormat="1" ht="18" x14ac:dyDescent="0.3">
      <c r="A179" s="33"/>
      <c r="B179" s="42" t="s">
        <v>209</v>
      </c>
      <c r="C179" s="38" t="s">
        <v>17</v>
      </c>
      <c r="D179" s="28"/>
      <c r="E179" s="28"/>
      <c r="F179" s="28"/>
    </row>
    <row r="180" spans="1:6" s="24" customFormat="1" ht="18" x14ac:dyDescent="0.3">
      <c r="A180" s="33" t="s">
        <v>216</v>
      </c>
      <c r="B180" s="26" t="s">
        <v>217</v>
      </c>
      <c r="C180" s="38" t="s">
        <v>17</v>
      </c>
      <c r="D180" s="28"/>
      <c r="E180" s="28"/>
      <c r="F180" s="28"/>
    </row>
    <row r="181" spans="1:6" s="24" customFormat="1" ht="18" x14ac:dyDescent="0.3">
      <c r="A181" s="33"/>
      <c r="B181" s="42" t="s">
        <v>209</v>
      </c>
      <c r="C181" s="38" t="s">
        <v>17</v>
      </c>
      <c r="D181" s="28"/>
      <c r="E181" s="28"/>
      <c r="F181" s="28"/>
    </row>
    <row r="182" spans="1:6" s="24" customFormat="1" ht="18" x14ac:dyDescent="0.3">
      <c r="A182" s="33" t="s">
        <v>218</v>
      </c>
      <c r="B182" s="26" t="s">
        <v>219</v>
      </c>
      <c r="C182" s="38" t="s">
        <v>17</v>
      </c>
      <c r="D182" s="28"/>
      <c r="E182" s="28"/>
      <c r="F182" s="28"/>
    </row>
    <row r="183" spans="1:6" s="24" customFormat="1" ht="18" x14ac:dyDescent="0.3">
      <c r="A183" s="33"/>
      <c r="B183" s="42" t="s">
        <v>209</v>
      </c>
      <c r="C183" s="38" t="s">
        <v>17</v>
      </c>
      <c r="D183" s="28"/>
      <c r="E183" s="28"/>
      <c r="F183" s="28"/>
    </row>
    <row r="184" spans="1:6" s="24" customFormat="1" ht="18" x14ac:dyDescent="0.3">
      <c r="A184" s="33" t="s">
        <v>220</v>
      </c>
      <c r="B184" s="26" t="s">
        <v>221</v>
      </c>
      <c r="C184" s="38" t="s">
        <v>17</v>
      </c>
      <c r="D184" s="28"/>
      <c r="E184" s="28"/>
      <c r="F184" s="28"/>
    </row>
    <row r="185" spans="1:6" s="24" customFormat="1" ht="18" x14ac:dyDescent="0.3">
      <c r="A185" s="33"/>
      <c r="B185" s="42" t="s">
        <v>209</v>
      </c>
      <c r="C185" s="38" t="s">
        <v>17</v>
      </c>
      <c r="D185" s="28"/>
      <c r="E185" s="28"/>
      <c r="F185" s="28"/>
    </row>
    <row r="186" spans="1:6" s="24" customFormat="1" ht="18" x14ac:dyDescent="0.3">
      <c r="A186" s="33" t="s">
        <v>222</v>
      </c>
      <c r="B186" s="26" t="s">
        <v>223</v>
      </c>
      <c r="C186" s="38" t="s">
        <v>17</v>
      </c>
      <c r="D186" s="28"/>
      <c r="E186" s="28"/>
      <c r="F186" s="28"/>
    </row>
    <row r="187" spans="1:6" s="24" customFormat="1" ht="18" x14ac:dyDescent="0.3">
      <c r="A187" s="33"/>
      <c r="B187" s="42" t="s">
        <v>209</v>
      </c>
      <c r="C187" s="38" t="s">
        <v>17</v>
      </c>
      <c r="D187" s="28"/>
      <c r="E187" s="28"/>
      <c r="F187" s="28"/>
    </row>
    <row r="188" spans="1:6" s="24" customFormat="1" ht="18" x14ac:dyDescent="0.3">
      <c r="A188" s="33" t="s">
        <v>224</v>
      </c>
      <c r="B188" s="26" t="s">
        <v>225</v>
      </c>
      <c r="C188" s="38" t="s">
        <v>17</v>
      </c>
      <c r="D188" s="28">
        <v>68.76795033255091</v>
      </c>
      <c r="E188" s="28">
        <v>72.303792034799685</v>
      </c>
      <c r="F188" s="28">
        <v>76.202969240514747</v>
      </c>
    </row>
    <row r="189" spans="1:6" s="24" customFormat="1" ht="18" x14ac:dyDescent="0.3">
      <c r="A189" s="33"/>
      <c r="B189" s="42" t="s">
        <v>209</v>
      </c>
      <c r="C189" s="38" t="s">
        <v>17</v>
      </c>
      <c r="D189" s="28">
        <v>0</v>
      </c>
      <c r="E189" s="28">
        <v>0</v>
      </c>
      <c r="F189" s="28">
        <v>0</v>
      </c>
    </row>
    <row r="190" spans="1:6" s="24" customFormat="1" ht="18" x14ac:dyDescent="0.3">
      <c r="A190" s="33" t="s">
        <v>226</v>
      </c>
      <c r="B190" s="26" t="s">
        <v>227</v>
      </c>
      <c r="C190" s="38" t="s">
        <v>17</v>
      </c>
      <c r="D190" s="28">
        <v>138.23607768339744</v>
      </c>
      <c r="E190" s="28">
        <v>145.34376208964468</v>
      </c>
      <c r="F190" s="28">
        <v>153.18181688848642</v>
      </c>
    </row>
    <row r="191" spans="1:6" s="24" customFormat="1" ht="18" x14ac:dyDescent="0.3">
      <c r="A191" s="33"/>
      <c r="B191" s="42" t="s">
        <v>209</v>
      </c>
      <c r="C191" s="38" t="s">
        <v>17</v>
      </c>
      <c r="D191" s="28">
        <v>0</v>
      </c>
      <c r="E191" s="28">
        <v>0</v>
      </c>
      <c r="F191" s="28">
        <v>0</v>
      </c>
    </row>
    <row r="192" spans="1:6" s="24" customFormat="1" ht="18" x14ac:dyDescent="0.3">
      <c r="A192" s="33" t="s">
        <v>228</v>
      </c>
      <c r="B192" s="26" t="s">
        <v>229</v>
      </c>
      <c r="C192" s="38" t="s">
        <v>17</v>
      </c>
      <c r="D192" s="28"/>
      <c r="E192" s="28"/>
      <c r="F192" s="28"/>
    </row>
    <row r="193" spans="1:9" s="24" customFormat="1" ht="18" x14ac:dyDescent="0.3">
      <c r="A193" s="33"/>
      <c r="B193" s="42" t="s">
        <v>209</v>
      </c>
      <c r="C193" s="38" t="s">
        <v>17</v>
      </c>
      <c r="D193" s="28"/>
      <c r="E193" s="28"/>
      <c r="F193" s="28"/>
    </row>
    <row r="194" spans="1:9" s="24" customFormat="1" ht="36" x14ac:dyDescent="0.3">
      <c r="A194" s="33" t="s">
        <v>230</v>
      </c>
      <c r="B194" s="26" t="s">
        <v>231</v>
      </c>
      <c r="C194" s="38" t="s">
        <v>17</v>
      </c>
      <c r="D194" s="28"/>
      <c r="E194" s="28"/>
      <c r="F194" s="28"/>
    </row>
    <row r="195" spans="1:9" s="24" customFormat="1" ht="18" x14ac:dyDescent="0.3">
      <c r="A195" s="33"/>
      <c r="B195" s="42" t="s">
        <v>209</v>
      </c>
      <c r="C195" s="38" t="s">
        <v>17</v>
      </c>
      <c r="D195" s="28"/>
      <c r="E195" s="28"/>
      <c r="F195" s="28"/>
    </row>
    <row r="196" spans="1:9" s="24" customFormat="1" ht="18" x14ac:dyDescent="0.3">
      <c r="A196" s="22">
        <v>9</v>
      </c>
      <c r="B196" s="21" t="s">
        <v>232</v>
      </c>
      <c r="C196" s="38" t="s">
        <v>233</v>
      </c>
      <c r="D196" s="45">
        <v>0.99</v>
      </c>
      <c r="E196" s="45">
        <v>0.99</v>
      </c>
      <c r="F196" s="45">
        <v>0.99</v>
      </c>
    </row>
    <row r="197" spans="1:9" s="10" customFormat="1" ht="15.6" customHeight="1" x14ac:dyDescent="0.3">
      <c r="A197" s="33"/>
      <c r="B197" s="46" t="s">
        <v>234</v>
      </c>
      <c r="C197" s="38"/>
      <c r="D197" s="28"/>
      <c r="E197" s="28"/>
      <c r="F197" s="28"/>
      <c r="G197" s="24"/>
      <c r="H197" s="24"/>
      <c r="I197" s="24"/>
    </row>
    <row r="198" spans="1:9" s="10" customFormat="1" ht="15.6" customHeight="1" x14ac:dyDescent="0.3">
      <c r="A198" s="41">
        <v>1</v>
      </c>
      <c r="B198" s="21" t="s">
        <v>235</v>
      </c>
      <c r="C198" s="38"/>
      <c r="D198" s="28"/>
      <c r="E198" s="28"/>
      <c r="F198" s="28"/>
      <c r="G198" s="24"/>
      <c r="H198" s="24"/>
      <c r="I198" s="24"/>
    </row>
    <row r="199" spans="1:9" ht="34.799999999999997" x14ac:dyDescent="0.3">
      <c r="A199" s="33"/>
      <c r="B199" s="21" t="s">
        <v>236</v>
      </c>
      <c r="C199" s="22" t="s">
        <v>237</v>
      </c>
      <c r="D199" s="28"/>
      <c r="E199" s="28"/>
      <c r="F199" s="28"/>
      <c r="G199" s="24"/>
      <c r="H199" s="24"/>
      <c r="I199" s="24"/>
    </row>
    <row r="200" spans="1:9" ht="18" x14ac:dyDescent="0.3">
      <c r="A200" s="33"/>
      <c r="B200" s="26" t="s">
        <v>238</v>
      </c>
      <c r="C200" s="38" t="s">
        <v>237</v>
      </c>
      <c r="D200" s="28"/>
      <c r="E200" s="28"/>
      <c r="F200" s="28"/>
      <c r="G200" s="24"/>
      <c r="H200" s="24"/>
      <c r="I200" s="24"/>
    </row>
    <row r="201" spans="1:9" ht="18" x14ac:dyDescent="0.3">
      <c r="A201" s="33"/>
      <c r="B201" s="26" t="s">
        <v>239</v>
      </c>
      <c r="C201" s="38" t="s">
        <v>237</v>
      </c>
      <c r="D201" s="28"/>
      <c r="E201" s="28"/>
      <c r="F201" s="28"/>
      <c r="G201" s="24"/>
      <c r="H201" s="24"/>
      <c r="I201" s="24"/>
    </row>
    <row r="202" spans="1:9" ht="18" x14ac:dyDescent="0.3">
      <c r="A202" s="33"/>
      <c r="B202" s="21" t="s">
        <v>240</v>
      </c>
      <c r="C202" s="22" t="s">
        <v>241</v>
      </c>
      <c r="D202" s="28"/>
      <c r="E202" s="28"/>
      <c r="F202" s="28"/>
      <c r="G202" s="24"/>
      <c r="H202" s="24"/>
      <c r="I202" s="24"/>
    </row>
    <row r="203" spans="1:9" ht="18" x14ac:dyDescent="0.3">
      <c r="A203" s="33"/>
      <c r="B203" s="26" t="s">
        <v>242</v>
      </c>
      <c r="C203" s="38" t="s">
        <v>241</v>
      </c>
      <c r="D203" s="28"/>
      <c r="E203" s="28"/>
      <c r="F203" s="28"/>
      <c r="G203" s="24"/>
      <c r="H203" s="24"/>
      <c r="I203" s="24"/>
    </row>
    <row r="204" spans="1:9" ht="34.799999999999997" x14ac:dyDescent="0.3">
      <c r="A204" s="33"/>
      <c r="B204" s="21" t="s">
        <v>243</v>
      </c>
      <c r="C204" s="22" t="s">
        <v>244</v>
      </c>
      <c r="D204" s="28"/>
      <c r="E204" s="28"/>
      <c r="F204" s="28"/>
      <c r="G204" s="24"/>
      <c r="H204" s="24"/>
      <c r="I204" s="24"/>
    </row>
    <row r="205" spans="1:9" ht="18" x14ac:dyDescent="0.3">
      <c r="A205" s="33"/>
      <c r="B205" s="21" t="s">
        <v>245</v>
      </c>
      <c r="C205" s="22" t="s">
        <v>17</v>
      </c>
      <c r="D205" s="28"/>
      <c r="E205" s="28"/>
      <c r="F205" s="28"/>
      <c r="G205" s="24"/>
      <c r="H205" s="24"/>
      <c r="I205" s="24"/>
    </row>
    <row r="206" spans="1:9" ht="18" x14ac:dyDescent="0.3">
      <c r="A206" s="41">
        <v>2</v>
      </c>
      <c r="B206" s="21" t="s">
        <v>246</v>
      </c>
      <c r="C206" s="38"/>
      <c r="D206" s="28"/>
      <c r="E206" s="28"/>
      <c r="F206" s="28"/>
      <c r="G206" s="24"/>
      <c r="H206" s="24"/>
      <c r="I206" s="24"/>
    </row>
    <row r="207" spans="1:9" ht="18" x14ac:dyDescent="0.3">
      <c r="A207" s="33"/>
      <c r="B207" s="21" t="s">
        <v>247</v>
      </c>
      <c r="C207" s="22" t="s">
        <v>241</v>
      </c>
      <c r="D207" s="28"/>
      <c r="E207" s="28"/>
      <c r="F207" s="28"/>
      <c r="G207" s="24"/>
      <c r="H207" s="24"/>
      <c r="I207" s="24"/>
    </row>
    <row r="208" spans="1:9" ht="18" x14ac:dyDescent="0.3">
      <c r="A208" s="38"/>
      <c r="B208" s="26" t="s">
        <v>248</v>
      </c>
      <c r="C208" s="38" t="s">
        <v>241</v>
      </c>
      <c r="D208" s="28"/>
      <c r="E208" s="28"/>
      <c r="F208" s="28"/>
      <c r="G208" s="24"/>
      <c r="H208" s="24"/>
      <c r="I208" s="24"/>
    </row>
    <row r="209" spans="1:9" ht="18" x14ac:dyDescent="0.3">
      <c r="A209" s="38"/>
      <c r="B209" s="26" t="s">
        <v>249</v>
      </c>
      <c r="C209" s="38" t="s">
        <v>237</v>
      </c>
      <c r="D209" s="28"/>
      <c r="E209" s="28"/>
      <c r="F209" s="28"/>
      <c r="G209" s="24"/>
      <c r="H209" s="24"/>
      <c r="I209" s="24"/>
    </row>
    <row r="210" spans="1:9" ht="18" x14ac:dyDescent="0.3">
      <c r="A210" s="38"/>
      <c r="B210" s="21" t="s">
        <v>250</v>
      </c>
      <c r="C210" s="38"/>
      <c r="D210" s="28"/>
      <c r="E210" s="28"/>
      <c r="F210" s="28"/>
      <c r="G210" s="24"/>
      <c r="H210" s="24"/>
      <c r="I210" s="24"/>
    </row>
    <row r="211" spans="1:9" ht="18" x14ac:dyDescent="0.3">
      <c r="A211" s="38"/>
      <c r="B211" s="26" t="s">
        <v>251</v>
      </c>
      <c r="C211" s="38" t="s">
        <v>237</v>
      </c>
      <c r="D211" s="28"/>
      <c r="E211" s="28"/>
      <c r="F211" s="28"/>
      <c r="G211" s="24"/>
      <c r="H211" s="24"/>
      <c r="I211" s="24"/>
    </row>
    <row r="212" spans="1:9" ht="18" x14ac:dyDescent="0.3">
      <c r="A212" s="38"/>
      <c r="B212" s="26" t="s">
        <v>252</v>
      </c>
      <c r="C212" s="38" t="s">
        <v>253</v>
      </c>
      <c r="D212" s="28"/>
      <c r="E212" s="28"/>
      <c r="F212" s="28"/>
      <c r="G212" s="24"/>
      <c r="H212" s="24"/>
      <c r="I212" s="24"/>
    </row>
    <row r="213" spans="1:9" ht="18" x14ac:dyDescent="0.3">
      <c r="A213" s="38"/>
      <c r="B213" s="26" t="s">
        <v>254</v>
      </c>
      <c r="C213" s="38"/>
      <c r="D213" s="28"/>
      <c r="E213" s="28"/>
      <c r="F213" s="28"/>
      <c r="G213" s="24"/>
      <c r="H213" s="24"/>
      <c r="I213" s="24"/>
    </row>
    <row r="214" spans="1:9" ht="18" x14ac:dyDescent="0.3">
      <c r="A214" s="38"/>
      <c r="B214" s="26" t="s">
        <v>255</v>
      </c>
      <c r="C214" s="38" t="s">
        <v>237</v>
      </c>
      <c r="D214" s="28"/>
      <c r="E214" s="28"/>
      <c r="F214" s="28"/>
      <c r="G214" s="24"/>
      <c r="H214" s="24"/>
      <c r="I214" s="24"/>
    </row>
    <row r="215" spans="1:9" ht="18" x14ac:dyDescent="0.3">
      <c r="A215" s="38"/>
      <c r="B215" s="26" t="s">
        <v>256</v>
      </c>
      <c r="C215" s="38" t="s">
        <v>241</v>
      </c>
      <c r="D215" s="28"/>
      <c r="E215" s="28"/>
      <c r="F215" s="28"/>
      <c r="G215" s="24"/>
      <c r="H215" s="24"/>
      <c r="I215" s="24"/>
    </row>
    <row r="216" spans="1:9" ht="18" x14ac:dyDescent="0.3">
      <c r="A216" s="38"/>
      <c r="B216" s="26" t="s">
        <v>257</v>
      </c>
      <c r="C216" s="38" t="s">
        <v>253</v>
      </c>
      <c r="D216" s="28"/>
      <c r="E216" s="28"/>
      <c r="F216" s="28"/>
      <c r="G216" s="24"/>
      <c r="H216" s="24"/>
      <c r="I216" s="24"/>
    </row>
    <row r="217" spans="1:9" ht="18" x14ac:dyDescent="0.3">
      <c r="A217" s="38"/>
      <c r="B217" s="26" t="s">
        <v>258</v>
      </c>
      <c r="C217" s="38"/>
      <c r="D217" s="28"/>
      <c r="E217" s="28"/>
      <c r="F217" s="28"/>
      <c r="G217" s="24"/>
      <c r="H217" s="24"/>
      <c r="I217" s="24"/>
    </row>
    <row r="218" spans="1:9" ht="18" x14ac:dyDescent="0.3">
      <c r="A218" s="38"/>
      <c r="B218" s="26" t="s">
        <v>251</v>
      </c>
      <c r="C218" s="38" t="s">
        <v>237</v>
      </c>
      <c r="D218" s="28"/>
      <c r="E218" s="28"/>
      <c r="F218" s="28"/>
      <c r="G218" s="24"/>
      <c r="H218" s="24"/>
      <c r="I218" s="24"/>
    </row>
    <row r="219" spans="1:9" ht="18" x14ac:dyDescent="0.3">
      <c r="A219" s="38"/>
      <c r="B219" s="26" t="s">
        <v>252</v>
      </c>
      <c r="C219" s="38" t="s">
        <v>253</v>
      </c>
      <c r="D219" s="28"/>
      <c r="E219" s="28"/>
      <c r="F219" s="28"/>
      <c r="G219" s="24"/>
      <c r="H219" s="24"/>
      <c r="I219" s="24"/>
    </row>
    <row r="220" spans="1:9" ht="18" x14ac:dyDescent="0.3">
      <c r="A220" s="38"/>
      <c r="B220" s="21" t="s">
        <v>259</v>
      </c>
      <c r="C220" s="38"/>
      <c r="D220" s="28"/>
      <c r="E220" s="28"/>
      <c r="F220" s="28"/>
      <c r="G220" s="24"/>
      <c r="H220" s="24"/>
      <c r="I220" s="24"/>
    </row>
    <row r="221" spans="1:9" ht="18" x14ac:dyDescent="0.3">
      <c r="A221" s="38"/>
      <c r="B221" s="26" t="s">
        <v>251</v>
      </c>
      <c r="C221" s="38" t="s">
        <v>237</v>
      </c>
      <c r="D221" s="28">
        <f>18565.165825545*1000</f>
        <v>18565165.825544998</v>
      </c>
      <c r="E221" s="28">
        <v>18650000</v>
      </c>
      <c r="F221" s="28">
        <v>18750000</v>
      </c>
      <c r="G221" s="24"/>
      <c r="H221" s="24"/>
      <c r="I221" s="24"/>
    </row>
    <row r="222" spans="1:9" ht="18" x14ac:dyDescent="0.3">
      <c r="A222" s="38"/>
      <c r="B222" s="26" t="s">
        <v>256</v>
      </c>
      <c r="C222" s="38" t="s">
        <v>241</v>
      </c>
      <c r="D222" s="28"/>
      <c r="E222" s="28"/>
      <c r="F222" s="28"/>
      <c r="G222" s="24"/>
      <c r="H222" s="24"/>
      <c r="I222" s="24"/>
    </row>
    <row r="223" spans="1:9" ht="18" x14ac:dyDescent="0.3">
      <c r="A223" s="38"/>
      <c r="B223" s="26" t="s">
        <v>252</v>
      </c>
      <c r="C223" s="38" t="s">
        <v>253</v>
      </c>
      <c r="D223" s="28"/>
      <c r="E223" s="28"/>
      <c r="F223" s="28"/>
      <c r="G223" s="24"/>
      <c r="H223" s="24"/>
      <c r="I223" s="24"/>
    </row>
    <row r="224" spans="1:9" ht="34.799999999999997" x14ac:dyDescent="0.3">
      <c r="A224" s="22">
        <v>3</v>
      </c>
      <c r="B224" s="21" t="s">
        <v>260</v>
      </c>
      <c r="C224" s="38" t="s">
        <v>261</v>
      </c>
      <c r="D224" s="47">
        <v>1775</v>
      </c>
      <c r="E224" s="47">
        <v>1775</v>
      </c>
      <c r="F224" s="47">
        <v>1775</v>
      </c>
      <c r="G224" s="24"/>
      <c r="H224" s="24"/>
      <c r="I224" s="24"/>
    </row>
    <row r="225" spans="1:6" x14ac:dyDescent="0.3">
      <c r="A225" s="54"/>
      <c r="B225" s="54"/>
      <c r="C225" s="54"/>
    </row>
    <row r="226" spans="1:6" ht="87" customHeight="1" x14ac:dyDescent="0.3">
      <c r="A226" s="55" t="s">
        <v>262</v>
      </c>
      <c r="B226" s="56"/>
      <c r="C226" s="56"/>
      <c r="D226" s="56"/>
      <c r="E226" s="56"/>
      <c r="F226" s="56"/>
    </row>
  </sheetData>
  <autoFilter ref="A19:E225"/>
  <mergeCells count="14">
    <mergeCell ref="F16:F17"/>
    <mergeCell ref="A225:C225"/>
    <mergeCell ref="A226:F226"/>
    <mergeCell ref="A15:E15"/>
    <mergeCell ref="A16:A18"/>
    <mergeCell ref="B16:B18"/>
    <mergeCell ref="D16:D17"/>
    <mergeCell ref="E16:E17"/>
    <mergeCell ref="A14:E14"/>
    <mergeCell ref="E5:F5"/>
    <mergeCell ref="A6:E7"/>
    <mergeCell ref="A8:E8"/>
    <mergeCell ref="A10:E10"/>
    <mergeCell ref="A12:E12"/>
  </mergeCells>
  <pageMargins left="0.31496062992125984" right="0.31496062992125984" top="0.35433070866141736" bottom="0.35433070866141736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dcterms:created xsi:type="dcterms:W3CDTF">2020-07-17T06:16:50Z</dcterms:created>
  <dcterms:modified xsi:type="dcterms:W3CDTF">2020-09-10T08:46:23Z</dcterms:modified>
</cp:coreProperties>
</file>