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35" windowHeight="7935"/>
  </bookViews>
  <sheets>
    <sheet name="Лист1" sheetId="1" r:id="rId1"/>
  </sheets>
  <definedNames>
    <definedName name="_xlnm.Print_Area" localSheetId="0">Лист1!$A$1:$O$95</definedName>
  </definedNames>
  <calcPr calcId="145621"/>
</workbook>
</file>

<file path=xl/calcChain.xml><?xml version="1.0" encoding="utf-8"?>
<calcChain xmlns="http://schemas.openxmlformats.org/spreadsheetml/2006/main">
  <c r="J46" i="1"/>
  <c r="D46"/>
  <c r="I45"/>
  <c r="K45" s="1"/>
  <c r="O45" s="1"/>
  <c r="N50"/>
  <c r="D50"/>
  <c r="J49"/>
  <c r="J50" s="1"/>
  <c r="I49"/>
  <c r="I44"/>
  <c r="K44" s="1"/>
  <c r="O44" s="1"/>
  <c r="I43"/>
  <c r="I46" l="1"/>
  <c r="K43"/>
  <c r="O43" s="1"/>
  <c r="K49"/>
  <c r="O49" s="1"/>
  <c r="O50" s="1"/>
  <c r="I50"/>
  <c r="K46" l="1"/>
  <c r="O46" s="1"/>
  <c r="K50"/>
</calcChain>
</file>

<file path=xl/sharedStrings.xml><?xml version="1.0" encoding="utf-8"?>
<sst xmlns="http://schemas.openxmlformats.org/spreadsheetml/2006/main" count="98" uniqueCount="81">
  <si>
    <t>Кол-во жильцов:</t>
  </si>
  <si>
    <t>Площадь помещения, м2:</t>
  </si>
  <si>
    <t>Площадь всех помещений дома, м2:</t>
  </si>
  <si>
    <t>Площадь доли общего имущества, м2:</t>
  </si>
  <si>
    <t>Кол-во комнат:</t>
  </si>
  <si>
    <t>Исполнитель услуг</t>
  </si>
  <si>
    <t>Виды услуг</t>
  </si>
  <si>
    <t>Ед.изм.</t>
  </si>
  <si>
    <t>Объем услуг</t>
  </si>
  <si>
    <t>Тариф руб. / ед.изм.</t>
  </si>
  <si>
    <t>Размер платы, руб.</t>
  </si>
  <si>
    <t>Начислено за расчетный период, руб.</t>
  </si>
  <si>
    <t>Перерасчеты</t>
  </si>
  <si>
    <t>Итого начислено в расчетном периоде, руб.</t>
  </si>
  <si>
    <t>индив. потребление</t>
  </si>
  <si>
    <t>общедомовые нужды</t>
  </si>
  <si>
    <t>Сумма, руб. (доначисления +, снятия -)</t>
  </si>
  <si>
    <t>Электроэнергия</t>
  </si>
  <si>
    <t>кВт.ч</t>
  </si>
  <si>
    <t>ГВС</t>
  </si>
  <si>
    <t>Гкал</t>
  </si>
  <si>
    <t>м3</t>
  </si>
  <si>
    <t>Отопление</t>
  </si>
  <si>
    <t>Итого по исполнителю</t>
  </si>
  <si>
    <t>Реквизиты Исполнителя услуг для зачисления платежей</t>
  </si>
  <si>
    <t>Код
 основания</t>
  </si>
  <si>
    <t>Сведения о приборах учета (ПУ)</t>
  </si>
  <si>
    <t>Суммарный объем в доме</t>
  </si>
  <si>
    <t>индивидуальные</t>
  </si>
  <si>
    <t>общедомовые</t>
  </si>
  <si>
    <t>индив.</t>
  </si>
  <si>
    <t>общедом.</t>
  </si>
  <si>
    <t>пред. показания</t>
  </si>
  <si>
    <t>тек. показания</t>
  </si>
  <si>
    <t>расход</t>
  </si>
  <si>
    <t>потребл.</t>
  </si>
  <si>
    <t>нужды</t>
  </si>
  <si>
    <t>в помещениях дома</t>
  </si>
  <si>
    <t xml:space="preserve"> </t>
  </si>
  <si>
    <t>Общая сумма затрат на установку ОДПУ, руб.:</t>
  </si>
  <si>
    <t>ИТОГО, руб.:</t>
  </si>
  <si>
    <t>Итого к оплате, руб.</t>
  </si>
  <si>
    <t>0.00</t>
  </si>
  <si>
    <t>для внесения платы за предоставление коммунальных услуг за Сентябрь 2015</t>
  </si>
  <si>
    <t>Адрес помещения:</t>
  </si>
  <si>
    <t>Штрих код по электроэнергии</t>
  </si>
  <si>
    <t>Потребитель:</t>
  </si>
  <si>
    <t>665825, обл Иркутская, г Ангарск, кв-л 94-й, дом № 22, кв.14</t>
  </si>
  <si>
    <t>Площадь общ. имущества/нежил. помещ, м2:</t>
  </si>
  <si>
    <t>Остаток платежа за установку ОДПУ, руб.:</t>
  </si>
  <si>
    <t>41.50</t>
  </si>
  <si>
    <t>4478.9</t>
  </si>
  <si>
    <t>431.6</t>
  </si>
  <si>
    <t>По вопросам обращаться: Ангарское отделение ООО "Иркутскэнергосбыт"</t>
  </si>
  <si>
    <t>Тел./факс: 8-800-100-97-77 (круглосуточно звонок бесплатный), эл. почта: ang_uchet@es.irkutskenergo.ru, сайт: www.sbyt.irkutskenergo.ru</t>
  </si>
  <si>
    <t>Адрес: 665813, Российская Федерация, Иркутская обл., г. Ангарск, квартал 89, дом 37</t>
  </si>
  <si>
    <t>Режим работы: пн-пт 8:00 – 19:00, сб 8:00 – 17:00.
 Расчет выполнен на 25 число.</t>
  </si>
  <si>
    <t>Иванов Иван Иванович</t>
  </si>
  <si>
    <t>Информация для внесения платы получателю платежа (получателям платежей)</t>
  </si>
  <si>
    <t xml:space="preserve"> Иркутскэнерго
(остальные виды услуг)</t>
  </si>
  <si>
    <t>Пени на дату 30.09.2015г.</t>
  </si>
  <si>
    <t>Дата последней поступившей оплаты - 25.09.2015г.</t>
  </si>
  <si>
    <t>ООО "Иркутскэнергосбыт"
(электроэнергия)</t>
  </si>
  <si>
    <t>0.00
(переплата 278.69)</t>
  </si>
  <si>
    <t>Платежный документ на 01.10.2015</t>
  </si>
  <si>
    <t>Долг (+) или  переплата (-)                         на Сентябрь 2015</t>
  </si>
  <si>
    <t xml:space="preserve">                                         ПАО "Иркутскэнерго", Адрес: 664025, г Иркутск, ул Сухэ-Батора, д. № 3, ИНН: , ИНН: 3800000220, КПП: , КПП: 380132025</t>
  </si>
  <si>
    <t>общедомовыенужды</t>
  </si>
  <si>
    <t xml:space="preserve">Оплачено в расчетном периоде </t>
  </si>
  <si>
    <t xml:space="preserve">                                                          ООО "Иркутская Энергосбытовая компания", Адрес: 664033, обл Иркутская, г Иркутск, ул Лермонтова, дом № 257, ИНН: , ИНН: 3808166404, КПП: , КПП: 381250001</t>
  </si>
  <si>
    <t>Элетроэнергия</t>
  </si>
  <si>
    <t>Расшифровка кодов основания перерасчетов: 1 - предоставление показаний ИПУ в МКД</t>
  </si>
  <si>
    <t>в жилых</t>
  </si>
  <si>
    <t>в нежилых</t>
  </si>
  <si>
    <t>на общие нужды дома</t>
  </si>
  <si>
    <t>Нормы потребления</t>
  </si>
  <si>
    <t>Размер платы исходя из доли в праве 
собственности за установку ОДПУ, руб.:</t>
  </si>
  <si>
    <t>01116762</t>
  </si>
  <si>
    <t>0108798</t>
  </si>
  <si>
    <r>
      <rPr>
        <b/>
        <sz val="9"/>
        <rFont val="Arial"/>
        <family val="2"/>
        <charset val="204"/>
      </rPr>
      <t>Лицевой счет: 10608060053</t>
    </r>
    <r>
      <rPr>
        <b/>
        <sz val="8"/>
        <rFont val="Arial"/>
        <family val="2"/>
      </rPr>
      <t xml:space="preserve">
Получатель платежа: Ангарское отделение фирмы "Энергосбыт" ПАО "Иркутскэнерго" Ф-Л ГПБ (ОАО) в г.Иркутске  р/сч 40702810700350000448, к/сч 30101810300000000731, БИК 042520731</t>
    </r>
  </si>
  <si>
    <r>
      <rPr>
        <b/>
        <sz val="9"/>
        <rFont val="Arial"/>
        <family val="2"/>
        <charset val="204"/>
      </rPr>
      <t>Лицевой счет: КАКБ00021403</t>
    </r>
    <r>
      <rPr>
        <b/>
        <sz val="8"/>
        <rFont val="Arial"/>
        <family val="2"/>
      </rPr>
      <t xml:space="preserve">
Получатель платежа: Ангарское отделение ООО "Иркутская Энергосбытовая компания" Ф-Л ГПБ (ОАО) в г.Иркутске р/сч 40702810400350010615, к/сч 30101810300000000731, БИК 042520731</t>
    </r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</si>
</sst>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000"/>
    <numFmt numFmtId="167" formatCode="0.0000"/>
  </numFmts>
  <fonts count="28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3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/>
    </xf>
    <xf numFmtId="0" fontId="0" fillId="3" borderId="0" xfId="0" applyFill="1" applyBorder="1"/>
    <xf numFmtId="0" fontId="4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0" fontId="5" fillId="2" borderId="0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vertical="center" wrapText="1"/>
    </xf>
    <xf numFmtId="167" fontId="10" fillId="0" borderId="0" xfId="0" applyNumberFormat="1" applyFont="1" applyBorder="1" applyAlignment="1">
      <alignment vertical="center" wrapText="1"/>
    </xf>
    <xf numFmtId="2" fontId="10" fillId="0" borderId="0" xfId="0" applyNumberFormat="1" applyFont="1" applyBorder="1" applyAlignment="1">
      <alignment vertical="center" wrapText="1"/>
    </xf>
    <xf numFmtId="165" fontId="10" fillId="0" borderId="0" xfId="0" applyNumberFormat="1" applyFont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wrapText="1"/>
    </xf>
    <xf numFmtId="3" fontId="14" fillId="0" borderId="2" xfId="0" applyNumberFormat="1" applyFont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8" fillId="0" borderId="0" xfId="0" applyFont="1"/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vertical="top"/>
    </xf>
    <xf numFmtId="2" fontId="16" fillId="0" borderId="1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NumberFormat="1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 wrapText="1"/>
    </xf>
    <xf numFmtId="2" fontId="16" fillId="0" borderId="13" xfId="0" applyNumberFormat="1" applyFont="1" applyBorder="1" applyAlignment="1">
      <alignment horizontal="center"/>
    </xf>
    <xf numFmtId="165" fontId="16" fillId="0" borderId="13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Border="1" applyAlignment="1"/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Alignment="1"/>
    <xf numFmtId="0" fontId="26" fillId="0" borderId="0" xfId="0" applyFont="1" applyAlignment="1"/>
    <xf numFmtId="0" fontId="14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3" fillId="2" borderId="1" xfId="0" applyNumberFormat="1" applyFont="1" applyFill="1" applyBorder="1" applyAlignment="1">
      <alignment vertical="center" wrapText="1"/>
    </xf>
    <xf numFmtId="1" fontId="1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left" vertical="center" wrapText="1"/>
    </xf>
    <xf numFmtId="0" fontId="15" fillId="0" borderId="13" xfId="0" applyFont="1" applyBorder="1"/>
    <xf numFmtId="0" fontId="14" fillId="0" borderId="26" xfId="0" applyNumberFormat="1" applyFont="1" applyBorder="1" applyAlignment="1">
      <alignment horizontal="center" vertical="center" wrapText="1"/>
    </xf>
    <xf numFmtId="0" fontId="15" fillId="0" borderId="27" xfId="0" applyFont="1" applyBorder="1"/>
    <xf numFmtId="0" fontId="15" fillId="0" borderId="28" xfId="0" applyFont="1" applyBorder="1"/>
    <xf numFmtId="0" fontId="11" fillId="0" borderId="2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left" vertical="center" wrapText="1"/>
    </xf>
    <xf numFmtId="0" fontId="10" fillId="0" borderId="10" xfId="0" applyNumberFormat="1" applyFont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left" vertical="center"/>
    </xf>
    <xf numFmtId="0" fontId="11" fillId="0" borderId="36" xfId="0" applyNumberFormat="1" applyFont="1" applyBorder="1" applyAlignment="1">
      <alignment horizontal="left" vertical="center"/>
    </xf>
    <xf numFmtId="0" fontId="11" fillId="0" borderId="19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0" fontId="3" fillId="2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2" fillId="0" borderId="22" xfId="0" applyFont="1" applyBorder="1"/>
    <xf numFmtId="0" fontId="5" fillId="3" borderId="0" xfId="0" applyNumberFormat="1" applyFont="1" applyFill="1" applyBorder="1" applyAlignment="1">
      <alignment horizontal="center" vertical="center"/>
    </xf>
    <xf numFmtId="0" fontId="12" fillId="0" borderId="23" xfId="0" applyFont="1" applyBorder="1"/>
    <xf numFmtId="0" fontId="3" fillId="2" borderId="5" xfId="0" applyNumberFormat="1" applyFont="1" applyFill="1" applyBorder="1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20" xfId="0" applyFont="1" applyBorder="1"/>
    <xf numFmtId="0" fontId="12" fillId="0" borderId="21" xfId="0" applyFont="1" applyBorder="1"/>
    <xf numFmtId="0" fontId="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/>
    <xf numFmtId="0" fontId="2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top" wrapText="1"/>
    </xf>
    <xf numFmtId="0" fontId="14" fillId="0" borderId="1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Border="1" applyAlignment="1">
      <alignment horizontal="center" vertical="center" wrapText="1"/>
    </xf>
    <xf numFmtId="0" fontId="15" fillId="0" borderId="15" xfId="0" applyFont="1" applyBorder="1"/>
    <xf numFmtId="0" fontId="15" fillId="0" borderId="16" xfId="0" applyFont="1" applyBorder="1"/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0" fillId="0" borderId="0" xfId="0" applyNumberFormat="1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4" fillId="0" borderId="2" xfId="0" applyNumberFormat="1" applyFont="1" applyBorder="1" applyAlignment="1">
      <alignment horizontal="center" wrapText="1"/>
    </xf>
    <xf numFmtId="0" fontId="14" fillId="0" borderId="3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49" fontId="14" fillId="0" borderId="2" xfId="2" applyNumberFormat="1" applyFont="1" applyBorder="1" applyAlignment="1">
      <alignment horizontal="center" wrapText="1"/>
    </xf>
    <xf numFmtId="49" fontId="14" fillId="0" borderId="3" xfId="2" applyNumberFormat="1" applyFont="1" applyBorder="1" applyAlignment="1">
      <alignment horizontal="center" wrapText="1"/>
    </xf>
    <xf numFmtId="49" fontId="14" fillId="0" borderId="4" xfId="2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1" fillId="0" borderId="3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0" borderId="7" xfId="0" applyNumberFormat="1" applyFont="1" applyBorder="1" applyAlignment="1">
      <alignment horizontal="left" vertical="center"/>
    </xf>
    <xf numFmtId="0" fontId="16" fillId="0" borderId="10" xfId="0" applyNumberFormat="1" applyFont="1" applyBorder="1" applyAlignment="1">
      <alignment horizontal="left" vertical="center"/>
    </xf>
    <xf numFmtId="0" fontId="16" fillId="0" borderId="12" xfId="0" applyNumberFormat="1" applyFont="1" applyBorder="1" applyAlignment="1">
      <alignment horizontal="left" vertical="center"/>
    </xf>
    <xf numFmtId="165" fontId="14" fillId="0" borderId="14" xfId="0" applyNumberFormat="1" applyFont="1" applyBorder="1" applyAlignment="1">
      <alignment horizontal="center" vertical="center" wrapText="1"/>
    </xf>
    <xf numFmtId="165" fontId="14" fillId="0" borderId="13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/>
    </xf>
    <xf numFmtId="0" fontId="10" fillId="0" borderId="37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F4750C"/>
      <color rgb="FFCC6600"/>
      <color rgb="FFF8A9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114299</xdr:rowOff>
    </xdr:from>
    <xdr:to>
      <xdr:col>15</xdr:col>
      <xdr:colOff>9525</xdr:colOff>
      <xdr:row>7</xdr:row>
      <xdr:rowOff>133350</xdr:rowOff>
    </xdr:to>
    <xdr:sp macro="" textlink="">
      <xdr:nvSpPr>
        <xdr:cNvPr id="67" name="Скругленный прямоугольник 66"/>
        <xdr:cNvSpPr/>
      </xdr:nvSpPr>
      <xdr:spPr>
        <a:xfrm>
          <a:off x="47625" y="304799"/>
          <a:ext cx="12106275" cy="135255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26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ЧЕМ ГОВОРИТ</a:t>
          </a:r>
          <a:r>
            <a:rPr lang="ru-RU" sz="26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26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СЧЕТ?</a:t>
          </a:r>
        </a:p>
        <a:p>
          <a:pPr algn="ctr"/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Форма разработана на основании </a:t>
          </a:r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Приказа Минстроя России от 29.12.2014 № 924/пр "Об утверждении примерной формы платежного документа для внесения платы за содержание и ремонт жилого помещения и предоставление коммунальных услуг и методических рекомендаций по ее заполнению".</a:t>
          </a:r>
          <a:endParaRPr lang="ru-RU" sz="13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oneCellAnchor>
    <xdr:from>
      <xdr:col>9</xdr:col>
      <xdr:colOff>238125</xdr:colOff>
      <xdr:row>0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4895850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152400</xdr:colOff>
      <xdr:row>26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9696450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247650</xdr:colOff>
      <xdr:row>85</xdr:row>
      <xdr:rowOff>0</xdr:rowOff>
    </xdr:from>
    <xdr:to>
      <xdr:col>8</xdr:col>
      <xdr:colOff>257177</xdr:colOff>
      <xdr:row>86</xdr:row>
      <xdr:rowOff>171450</xdr:rowOff>
    </xdr:to>
    <xdr:cxnSp macro="">
      <xdr:nvCxnSpPr>
        <xdr:cNvPr id="88" name="Прямая со стрелкой 87"/>
        <xdr:cNvCxnSpPr/>
      </xdr:nvCxnSpPr>
      <xdr:spPr>
        <a:xfrm flipH="1">
          <a:off x="4295775" y="13525500"/>
          <a:ext cx="9527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19051</xdr:colOff>
      <xdr:row>67</xdr:row>
      <xdr:rowOff>95250</xdr:rowOff>
    </xdr:from>
    <xdr:to>
      <xdr:col>7</xdr:col>
      <xdr:colOff>57151</xdr:colOff>
      <xdr:row>71</xdr:row>
      <xdr:rowOff>171450</xdr:rowOff>
    </xdr:to>
    <xdr:sp macro="" textlink="">
      <xdr:nvSpPr>
        <xdr:cNvPr id="89" name="Скругленный прямоугольник 88"/>
        <xdr:cNvSpPr/>
      </xdr:nvSpPr>
      <xdr:spPr>
        <a:xfrm>
          <a:off x="47626" y="17106900"/>
          <a:ext cx="5876925" cy="8382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just"/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     В графе "Суммарный объем в доме" отражается суммарный объем коммунальных услуг, потребленный за расчетный период в многоквартирном доме</a:t>
          </a:r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.</a:t>
          </a:r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</xdr:txBody>
    </xdr:sp>
    <xdr:clientData/>
  </xdr:twoCellAnchor>
  <xdr:twoCellAnchor>
    <xdr:from>
      <xdr:col>7</xdr:col>
      <xdr:colOff>295275</xdr:colOff>
      <xdr:row>67</xdr:row>
      <xdr:rowOff>85725</xdr:rowOff>
    </xdr:from>
    <xdr:to>
      <xdr:col>15</xdr:col>
      <xdr:colOff>0</xdr:colOff>
      <xdr:row>71</xdr:row>
      <xdr:rowOff>161925</xdr:rowOff>
    </xdr:to>
    <xdr:sp macro="" textlink="">
      <xdr:nvSpPr>
        <xdr:cNvPr id="92" name="Скругленный прямоугольник 91"/>
        <xdr:cNvSpPr/>
      </xdr:nvSpPr>
      <xdr:spPr>
        <a:xfrm>
          <a:off x="6162675" y="17097375"/>
          <a:ext cx="5981700" cy="8382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just"/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  В графе "Нормативы потребления" указываются законодательно утвержденные</a:t>
          </a:r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нормативы потребления коммунальных услуг</a:t>
          </a:r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при отсутствии приборов учета.</a:t>
          </a:r>
          <a:endParaRPr lang="ru-RU" sz="13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19050</xdr:colOff>
      <xdr:row>81</xdr:row>
      <xdr:rowOff>180975</xdr:rowOff>
    </xdr:from>
    <xdr:to>
      <xdr:col>15</xdr:col>
      <xdr:colOff>0</xdr:colOff>
      <xdr:row>94</xdr:row>
      <xdr:rowOff>142874</xdr:rowOff>
    </xdr:to>
    <xdr:sp macro="" textlink="">
      <xdr:nvSpPr>
        <xdr:cNvPr id="93" name="Скругленный прямоугольник 92"/>
        <xdr:cNvSpPr/>
      </xdr:nvSpPr>
      <xdr:spPr>
        <a:xfrm>
          <a:off x="47625" y="17335500"/>
          <a:ext cx="11811000" cy="243839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  Уважаемые</a:t>
          </a:r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потребители! </a:t>
          </a:r>
        </a:p>
        <a:p>
          <a:pPr algn="just"/>
          <a:r>
            <a:rPr lang="ru-RU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По всем возникающим вопросам просим обращаться по телефону контакт-центра 8-800-100-9777, звонок бесплатный, или оставить Вашу информацию в окне обратной связи на сайте компании</a:t>
          </a:r>
          <a:r>
            <a:rPr lang="en-US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www.sbyt.irkutskenergo.ru</a:t>
          </a:r>
          <a:r>
            <a:rPr lang="ru-RU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. Наши операторы круглосуточно готовы ответить на все интересующие Вас  вопросы. Напоминаем, что оплачивать за потребленную энергию необходимо до 10 числа месяца, следующего за расчетным. Вы можете оплатить в кассах отделений ООО "Иркутская Энергосбытовая компания", в отделениях почтовой связи, в отделениях банков, через платежные терминалы банков, системы "Город" или сеть Интернет: система "Сбербанк онлайн", на сайте компании или перечислением из заработной платы.</a:t>
          </a:r>
          <a:endParaRPr lang="ru-RU" sz="1300">
            <a:latin typeface="Times New Roman" pitchFamily="18" charset="0"/>
            <a:cs typeface="Times New Roman" pitchFamily="18" charset="0"/>
          </a:endParaRPr>
        </a:p>
        <a:p>
          <a:pPr algn="just"/>
          <a:r>
            <a:rPr lang="ru-RU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Для точных и корректных  начислений рекомендуем снимать показания ежемесячно и передавать их до 26-го числа текущего месяца. Передать показания Вы можете через информационно-справочную службу "Магеллан" по телефону 89016322999, </a:t>
          </a:r>
          <a:r>
            <a:rPr lang="en-US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sms</a:t>
          </a:r>
          <a:r>
            <a:rPr lang="ru-RU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-оповещением по номерам</a:t>
          </a:r>
          <a:r>
            <a:rPr lang="en-US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89857707575 (кроме г. Иркутска), 89500777910, 89500777961 (для жителей г. Иркутска), через услугу "Личный кабинет" на сайте компании </a:t>
          </a:r>
          <a:r>
            <a:rPr lang="en-US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www.sbyt.irkutskenergo.ru</a:t>
          </a:r>
          <a:r>
            <a:rPr lang="ru-RU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или указать в квитанции при оплате.</a:t>
          </a:r>
          <a:endParaRPr lang="ru-RU" sz="13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19049</xdr:colOff>
      <xdr:row>29</xdr:row>
      <xdr:rowOff>0</xdr:rowOff>
    </xdr:from>
    <xdr:to>
      <xdr:col>15</xdr:col>
      <xdr:colOff>19050</xdr:colOff>
      <xdr:row>32</xdr:row>
      <xdr:rowOff>47625</xdr:rowOff>
    </xdr:to>
    <xdr:sp macro="" textlink="">
      <xdr:nvSpPr>
        <xdr:cNvPr id="95" name="Скругленный прямоугольник 94"/>
        <xdr:cNvSpPr/>
      </xdr:nvSpPr>
      <xdr:spPr>
        <a:xfrm>
          <a:off x="47624" y="7505700"/>
          <a:ext cx="12115801" cy="62865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just"/>
          <a:r>
            <a:rPr lang="ru-RU" sz="115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</a:t>
          </a:r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Ниже в таблице указаны услуги, по которым производятся начисления (нормативы, тарифы, размер платы за  месяц по каждой услуге).  При начислении используются данные по состоянию на 26 число текущего месяца.</a:t>
          </a:r>
        </a:p>
      </xdr:txBody>
    </xdr:sp>
    <xdr:clientData/>
  </xdr:twoCellAnchor>
  <xdr:twoCellAnchor>
    <xdr:from>
      <xdr:col>1</xdr:col>
      <xdr:colOff>9524</xdr:colOff>
      <xdr:row>32</xdr:row>
      <xdr:rowOff>114300</xdr:rowOff>
    </xdr:from>
    <xdr:to>
      <xdr:col>4</xdr:col>
      <xdr:colOff>571499</xdr:colOff>
      <xdr:row>37</xdr:row>
      <xdr:rowOff>133350</xdr:rowOff>
    </xdr:to>
    <xdr:sp macro="" textlink="">
      <xdr:nvSpPr>
        <xdr:cNvPr id="96" name="Прямоугольник 95"/>
        <xdr:cNvSpPr/>
      </xdr:nvSpPr>
      <xdr:spPr>
        <a:xfrm>
          <a:off x="38099" y="8391525"/>
          <a:ext cx="3695700" cy="9715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just"/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    </a:t>
          </a:r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Обращаем</a:t>
          </a:r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Ваше внимание! Прием платежей за электрическую и тепловую энергию производится раздельно. </a:t>
          </a:r>
          <a:endParaRPr lang="ru-RU" sz="13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10</xdr:col>
      <xdr:colOff>559</xdr:colOff>
      <xdr:row>32</xdr:row>
      <xdr:rowOff>104776</xdr:rowOff>
    </xdr:from>
    <xdr:to>
      <xdr:col>15</xdr:col>
      <xdr:colOff>0</xdr:colOff>
      <xdr:row>37</xdr:row>
      <xdr:rowOff>142875</xdr:rowOff>
    </xdr:to>
    <xdr:sp macro="" textlink="">
      <xdr:nvSpPr>
        <xdr:cNvPr id="97" name="Прямоугольник 96"/>
        <xdr:cNvSpPr/>
      </xdr:nvSpPr>
      <xdr:spPr>
        <a:xfrm>
          <a:off x="8249209" y="8382001"/>
          <a:ext cx="3895166" cy="99059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just"/>
          <a:r>
            <a:rPr lang="ru-RU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В строке "Оплачено в расчетном периоде" отражаются оплаты, произведенные  до 26 числа расчетного месяца, за который получена квитанция. </a:t>
          </a:r>
          <a:endParaRPr lang="ru-RU" sz="13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14</xdr:col>
      <xdr:colOff>323850</xdr:colOff>
      <xdr:row>37</xdr:row>
      <xdr:rowOff>123825</xdr:rowOff>
    </xdr:from>
    <xdr:to>
      <xdr:col>14</xdr:col>
      <xdr:colOff>600075</xdr:colOff>
      <xdr:row>46</xdr:row>
      <xdr:rowOff>95250</xdr:rowOff>
    </xdr:to>
    <xdr:cxnSp macro="">
      <xdr:nvCxnSpPr>
        <xdr:cNvPr id="100" name="Прямая со стрелкой 99"/>
        <xdr:cNvCxnSpPr/>
      </xdr:nvCxnSpPr>
      <xdr:spPr>
        <a:xfrm>
          <a:off x="10953750" y="8029575"/>
          <a:ext cx="276225" cy="2019300"/>
        </a:xfrm>
        <a:prstGeom prst="straightConnector1">
          <a:avLst/>
        </a:prstGeom>
        <a:ln w="9525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37</xdr:row>
      <xdr:rowOff>85725</xdr:rowOff>
    </xdr:from>
    <xdr:to>
      <xdr:col>3</xdr:col>
      <xdr:colOff>438150</xdr:colOff>
      <xdr:row>47</xdr:row>
      <xdr:rowOff>142875</xdr:rowOff>
    </xdr:to>
    <xdr:cxnSp macro="">
      <xdr:nvCxnSpPr>
        <xdr:cNvPr id="101" name="Прямая со стрелкой 100"/>
        <xdr:cNvCxnSpPr/>
      </xdr:nvCxnSpPr>
      <xdr:spPr>
        <a:xfrm>
          <a:off x="1495425" y="7991475"/>
          <a:ext cx="1219200" cy="2333625"/>
        </a:xfrm>
        <a:prstGeom prst="straightConnector1">
          <a:avLst/>
        </a:prstGeom>
        <a:ln w="95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37</xdr:row>
      <xdr:rowOff>104775</xdr:rowOff>
    </xdr:from>
    <xdr:to>
      <xdr:col>4</xdr:col>
      <xdr:colOff>400050</xdr:colOff>
      <xdr:row>41</xdr:row>
      <xdr:rowOff>57150</xdr:rowOff>
    </xdr:to>
    <xdr:cxnSp macro="">
      <xdr:nvCxnSpPr>
        <xdr:cNvPr id="102" name="Прямая со стрелкой 101"/>
        <xdr:cNvCxnSpPr/>
      </xdr:nvCxnSpPr>
      <xdr:spPr>
        <a:xfrm>
          <a:off x="2743200" y="8010525"/>
          <a:ext cx="628650" cy="1009650"/>
        </a:xfrm>
        <a:prstGeom prst="straightConnector1">
          <a:avLst/>
        </a:prstGeom>
        <a:ln w="9525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51</xdr:row>
      <xdr:rowOff>257176</xdr:rowOff>
    </xdr:from>
    <xdr:to>
      <xdr:col>5</xdr:col>
      <xdr:colOff>324972</xdr:colOff>
      <xdr:row>59</xdr:row>
      <xdr:rowOff>114300</xdr:rowOff>
    </xdr:to>
    <xdr:sp macro="" textlink="">
      <xdr:nvSpPr>
        <xdr:cNvPr id="103" name="Скругленный прямоугольник 102"/>
        <xdr:cNvSpPr/>
      </xdr:nvSpPr>
      <xdr:spPr>
        <a:xfrm>
          <a:off x="28576" y="13573126"/>
          <a:ext cx="4439771" cy="126682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just"/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 Обращаем Ваше внимание! В случае установки</a:t>
          </a:r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общедомового прибора учета коммунальных ресурсов</a:t>
          </a:r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оплата  за его стоимость и установку будет отражаться отдельной строкой в графе "Виды услуг" по отдельному исполнителю услуг.</a:t>
          </a:r>
          <a:endParaRPr lang="ru-RU" sz="13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790575</xdr:colOff>
      <xdr:row>51</xdr:row>
      <xdr:rowOff>161925</xdr:rowOff>
    </xdr:from>
    <xdr:to>
      <xdr:col>7</xdr:col>
      <xdr:colOff>1</xdr:colOff>
      <xdr:row>51</xdr:row>
      <xdr:rowOff>246529</xdr:rowOff>
    </xdr:to>
    <xdr:cxnSp macro="">
      <xdr:nvCxnSpPr>
        <xdr:cNvPr id="104" name="Прямая со стрелкой 103"/>
        <xdr:cNvCxnSpPr/>
      </xdr:nvCxnSpPr>
      <xdr:spPr>
        <a:xfrm flipH="1" flipV="1">
          <a:off x="4933950" y="13154025"/>
          <a:ext cx="933451" cy="84604"/>
        </a:xfrm>
        <a:prstGeom prst="straightConnector1">
          <a:avLst/>
        </a:prstGeom>
        <a:ln w="95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51</xdr:row>
      <xdr:rowOff>257733</xdr:rowOff>
    </xdr:from>
    <xdr:to>
      <xdr:col>9</xdr:col>
      <xdr:colOff>657224</xdr:colOff>
      <xdr:row>59</xdr:row>
      <xdr:rowOff>95250</xdr:rowOff>
    </xdr:to>
    <xdr:sp macro="" textlink="">
      <xdr:nvSpPr>
        <xdr:cNvPr id="105" name="Скругленный прямоугольник 104"/>
        <xdr:cNvSpPr/>
      </xdr:nvSpPr>
      <xdr:spPr>
        <a:xfrm>
          <a:off x="4714875" y="13249833"/>
          <a:ext cx="3352799" cy="124721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just"/>
          <a:r>
            <a:rPr lang="ru-RU" sz="13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В графе "Перерасчеты" отражаются  суммы перерасчетов платы, с указанием кода основания</a:t>
          </a:r>
          <a:r>
            <a:rPr lang="ru-RU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3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перерасчета и ниже его расшифровкой. </a:t>
          </a:r>
          <a:endParaRPr lang="ru-RU" sz="13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10</xdr:col>
      <xdr:colOff>114300</xdr:colOff>
      <xdr:row>51</xdr:row>
      <xdr:rowOff>228600</xdr:rowOff>
    </xdr:from>
    <xdr:to>
      <xdr:col>15</xdr:col>
      <xdr:colOff>0</xdr:colOff>
      <xdr:row>59</xdr:row>
      <xdr:rowOff>123825</xdr:rowOff>
    </xdr:to>
    <xdr:sp macro="" textlink="">
      <xdr:nvSpPr>
        <xdr:cNvPr id="106" name="Скругленный прямоугольник 105"/>
        <xdr:cNvSpPr/>
      </xdr:nvSpPr>
      <xdr:spPr>
        <a:xfrm>
          <a:off x="8362950" y="13220700"/>
          <a:ext cx="3781425" cy="130492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just"/>
          <a:r>
            <a:rPr lang="ru-RU" sz="13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В</a:t>
          </a:r>
          <a:r>
            <a:rPr lang="ru-RU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строке "Итого по исполнителю" отражается итоговая сумма начислений за  коммунальные услуги, кроме электроэнергии. </a:t>
          </a:r>
          <a:endParaRPr lang="ru-RU" sz="1300" b="1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0</xdr:colOff>
      <xdr:row>48</xdr:row>
      <xdr:rowOff>114300</xdr:rowOff>
    </xdr:from>
    <xdr:to>
      <xdr:col>11</xdr:col>
      <xdr:colOff>323850</xdr:colOff>
      <xdr:row>51</xdr:row>
      <xdr:rowOff>238686</xdr:rowOff>
    </xdr:to>
    <xdr:cxnSp macro="">
      <xdr:nvCxnSpPr>
        <xdr:cNvPr id="107" name="Прямая со стрелкой 106"/>
        <xdr:cNvCxnSpPr/>
      </xdr:nvCxnSpPr>
      <xdr:spPr>
        <a:xfrm flipV="1">
          <a:off x="5867400" y="13449300"/>
          <a:ext cx="3667125" cy="810186"/>
        </a:xfrm>
        <a:prstGeom prst="straightConnector1">
          <a:avLst/>
        </a:prstGeom>
        <a:ln w="95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457200</xdr:colOff>
      <xdr:row>45</xdr:row>
      <xdr:rowOff>76200</xdr:rowOff>
    </xdr:from>
    <xdr:to>
      <xdr:col>14</xdr:col>
      <xdr:colOff>104775</xdr:colOff>
      <xdr:row>51</xdr:row>
      <xdr:rowOff>228603</xdr:rowOff>
    </xdr:to>
    <xdr:cxnSp macro="">
      <xdr:nvCxnSpPr>
        <xdr:cNvPr id="108" name="Прямая со стрелкой 107"/>
        <xdr:cNvCxnSpPr/>
      </xdr:nvCxnSpPr>
      <xdr:spPr>
        <a:xfrm flipV="1">
          <a:off x="9039225" y="9458325"/>
          <a:ext cx="628650" cy="1238253"/>
        </a:xfrm>
        <a:prstGeom prst="straightConnector1">
          <a:avLst/>
        </a:prstGeom>
        <a:ln w="95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104775</xdr:colOff>
      <xdr:row>29</xdr:row>
      <xdr:rowOff>0</xdr:rowOff>
    </xdr:from>
    <xdr:to>
      <xdr:col>13</xdr:col>
      <xdr:colOff>498628</xdr:colOff>
      <xdr:row>29</xdr:row>
      <xdr:rowOff>1905</xdr:rowOff>
    </xdr:to>
    <xdr:pic>
      <xdr:nvPicPr>
        <xdr:cNvPr id="32" name="Рисунок 2" descr="http://barcode.tec-it.com/barcode.ashx?code=Code128&amp;modulewidth=fit&amp;data=3808166404149101KCOOKCOO00011456-000125%2C160513&amp;dpi=96&amp;imagetype=gif&amp;rotation=0&amp;color=&amp;bgcolor=&amp;fontcolor=&amp;quiet=0&amp;qunit=m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1169"/>
        <a:stretch>
          <a:fillRect/>
        </a:stretch>
      </xdr:blipFill>
      <xdr:spPr bwMode="auto">
        <a:xfrm>
          <a:off x="3810000" y="5762625"/>
          <a:ext cx="45720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29</xdr:row>
      <xdr:rowOff>0</xdr:rowOff>
    </xdr:from>
    <xdr:to>
      <xdr:col>13</xdr:col>
      <xdr:colOff>515773</xdr:colOff>
      <xdr:row>29</xdr:row>
      <xdr:rowOff>1905</xdr:rowOff>
    </xdr:to>
    <xdr:pic>
      <xdr:nvPicPr>
        <xdr:cNvPr id="34" name="Рисунок 3" descr="http://barcode.tec-it.com/barcode.ashx?code=Code128&amp;modulewidth=fit&amp;data=3819021760009100--UATUAT00102400011054%2C060513&amp;dpi=96&amp;imagetype=gif&amp;rotation=0&amp;color=&amp;bgcolor=&amp;fontcolor=&amp;quiet=0&amp;qunit=m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25969"/>
        <a:stretch>
          <a:fillRect/>
        </a:stretch>
      </xdr:blipFill>
      <xdr:spPr bwMode="auto">
        <a:xfrm>
          <a:off x="3829050" y="6591300"/>
          <a:ext cx="4562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466725</xdr:colOff>
      <xdr:row>60</xdr:row>
      <xdr:rowOff>95251</xdr:rowOff>
    </xdr:from>
    <xdr:to>
      <xdr:col>10</xdr:col>
      <xdr:colOff>123825</xdr:colOff>
      <xdr:row>67</xdr:row>
      <xdr:rowOff>95250</xdr:rowOff>
    </xdr:to>
    <xdr:cxnSp macro="">
      <xdr:nvCxnSpPr>
        <xdr:cNvPr id="57" name="Прямая со стрелкой 56"/>
        <xdr:cNvCxnSpPr/>
      </xdr:nvCxnSpPr>
      <xdr:spPr>
        <a:xfrm flipV="1">
          <a:off x="5133975" y="13058776"/>
          <a:ext cx="2828925" cy="1581149"/>
        </a:xfrm>
        <a:prstGeom prst="straightConnector1">
          <a:avLst/>
        </a:prstGeom>
        <a:ln w="95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64</xdr:row>
      <xdr:rowOff>85725</xdr:rowOff>
    </xdr:from>
    <xdr:to>
      <xdr:col>13</xdr:col>
      <xdr:colOff>171450</xdr:colOff>
      <xdr:row>67</xdr:row>
      <xdr:rowOff>85725</xdr:rowOff>
    </xdr:to>
    <xdr:cxnSp macro="">
      <xdr:nvCxnSpPr>
        <xdr:cNvPr id="58" name="Прямая со стрелкой 57"/>
        <xdr:cNvCxnSpPr/>
      </xdr:nvCxnSpPr>
      <xdr:spPr>
        <a:xfrm flipV="1">
          <a:off x="8658225" y="14001750"/>
          <a:ext cx="1295400" cy="628650"/>
        </a:xfrm>
        <a:prstGeom prst="straightConnector1">
          <a:avLst/>
        </a:prstGeom>
        <a:ln w="95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23</xdr:row>
      <xdr:rowOff>57151</xdr:rowOff>
    </xdr:from>
    <xdr:to>
      <xdr:col>14</xdr:col>
      <xdr:colOff>276225</xdr:colOff>
      <xdr:row>28</xdr:row>
      <xdr:rowOff>95251</xdr:rowOff>
    </xdr:to>
    <xdr:sp macro="" textlink="">
      <xdr:nvSpPr>
        <xdr:cNvPr id="43" name="Скругленный прямоугольник 42"/>
        <xdr:cNvSpPr/>
      </xdr:nvSpPr>
      <xdr:spPr>
        <a:xfrm>
          <a:off x="1057275" y="5295901"/>
          <a:ext cx="10134600" cy="9906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just"/>
          <a:r>
            <a:rPr lang="ru-RU" sz="1300" b="1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 В верхней таблице</a:t>
          </a:r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указаны Исполнители коммунальных услуг, их реквизиты для оплаты, а также итоговые суммы к оплате по исполнителям услуг. Эти суммы складываются из начислений за расчетный месяц и суммы задолженности/переплаты за предыдущие периоды, указанной в таблице начислений</a:t>
          </a:r>
          <a:r>
            <a:rPr lang="ru-RU" sz="13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за вычетом оплаты, произведенной в месяце, за который получена квитанция</a:t>
          </a:r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(итоговая сумма не включает в себя размер льготы).</a:t>
          </a:r>
          <a:r>
            <a:rPr lang="en-US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  <a:endParaRPr lang="ru-RU" sz="13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419100</xdr:colOff>
      <xdr:row>51</xdr:row>
      <xdr:rowOff>247650</xdr:rowOff>
    </xdr:to>
    <xdr:cxnSp macro="">
      <xdr:nvCxnSpPr>
        <xdr:cNvPr id="29" name="Прямая со стрелкой 28"/>
        <xdr:cNvCxnSpPr/>
      </xdr:nvCxnSpPr>
      <xdr:spPr>
        <a:xfrm flipH="1" flipV="1">
          <a:off x="1438275" y="10591800"/>
          <a:ext cx="419100" cy="247650"/>
        </a:xfrm>
        <a:prstGeom prst="straightConnector1">
          <a:avLst/>
        </a:prstGeom>
        <a:ln w="95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32</xdr:row>
      <xdr:rowOff>114301</xdr:rowOff>
    </xdr:from>
    <xdr:to>
      <xdr:col>9</xdr:col>
      <xdr:colOff>347382</xdr:colOff>
      <xdr:row>37</xdr:row>
      <xdr:rowOff>133350</xdr:rowOff>
    </xdr:to>
    <xdr:sp macro="" textlink="">
      <xdr:nvSpPr>
        <xdr:cNvPr id="37" name="Прямоугольник 36"/>
        <xdr:cNvSpPr/>
      </xdr:nvSpPr>
      <xdr:spPr>
        <a:xfrm>
          <a:off x="4200525" y="8391526"/>
          <a:ext cx="3557307" cy="97154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just"/>
          <a:r>
            <a:rPr lang="ru-RU" sz="1300" b="1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"Итого начислено в расчетном периоде" складывается из "Начислено за расчетный период" и "Перерасчеты".</a:t>
          </a:r>
          <a:endParaRPr lang="ru-RU" sz="1300" b="1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685800</xdr:colOff>
      <xdr:row>37</xdr:row>
      <xdr:rowOff>85725</xdr:rowOff>
    </xdr:from>
    <xdr:to>
      <xdr:col>10</xdr:col>
      <xdr:colOff>495300</xdr:colOff>
      <xdr:row>38</xdr:row>
      <xdr:rowOff>123825</xdr:rowOff>
    </xdr:to>
    <xdr:cxnSp macro="">
      <xdr:nvCxnSpPr>
        <xdr:cNvPr id="38" name="Прямая со стрелкой 37"/>
        <xdr:cNvCxnSpPr/>
      </xdr:nvCxnSpPr>
      <xdr:spPr>
        <a:xfrm>
          <a:off x="6886575" y="7991475"/>
          <a:ext cx="1447800" cy="228600"/>
        </a:xfrm>
        <a:prstGeom prst="straightConnector1">
          <a:avLst/>
        </a:prstGeom>
        <a:ln w="9525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37</xdr:row>
      <xdr:rowOff>114300</xdr:rowOff>
    </xdr:from>
    <xdr:to>
      <xdr:col>14</xdr:col>
      <xdr:colOff>228600</xdr:colOff>
      <xdr:row>38</xdr:row>
      <xdr:rowOff>66675</xdr:rowOff>
    </xdr:to>
    <xdr:cxnSp macro="">
      <xdr:nvCxnSpPr>
        <xdr:cNvPr id="39" name="Прямая со стрелкой 38"/>
        <xdr:cNvCxnSpPr/>
      </xdr:nvCxnSpPr>
      <xdr:spPr>
        <a:xfrm>
          <a:off x="7229475" y="8020050"/>
          <a:ext cx="3629025" cy="142875"/>
        </a:xfrm>
        <a:prstGeom prst="straightConnector1">
          <a:avLst/>
        </a:prstGeom>
        <a:ln w="9525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152400</xdr:colOff>
      <xdr:row>12</xdr:row>
      <xdr:rowOff>104775</xdr:rowOff>
    </xdr:from>
    <xdr:ext cx="184731" cy="264560"/>
    <xdr:sp macro="" textlink="">
      <xdr:nvSpPr>
        <xdr:cNvPr id="33" name="TextBox 32"/>
        <xdr:cNvSpPr txBox="1"/>
      </xdr:nvSpPr>
      <xdr:spPr>
        <a:xfrm>
          <a:off x="2428875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152400</xdr:colOff>
      <xdr:row>14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428875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13</xdr:col>
      <xdr:colOff>47625</xdr:colOff>
      <xdr:row>8</xdr:row>
      <xdr:rowOff>38100</xdr:rowOff>
    </xdr:from>
    <xdr:to>
      <xdr:col>14</xdr:col>
      <xdr:colOff>742951</xdr:colOff>
      <xdr:row>15</xdr:row>
      <xdr:rowOff>85725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80937" t="17889" r="7750" b="61889"/>
        <a:stretch>
          <a:fillRect/>
        </a:stretch>
      </xdr:blipFill>
      <xdr:spPr bwMode="auto">
        <a:xfrm>
          <a:off x="10115550" y="1752600"/>
          <a:ext cx="1543051" cy="1381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190500</xdr:colOff>
      <xdr:row>22</xdr:row>
      <xdr:rowOff>85726</xdr:rowOff>
    </xdr:from>
    <xdr:to>
      <xdr:col>13</xdr:col>
      <xdr:colOff>171450</xdr:colOff>
      <xdr:row>24</xdr:row>
      <xdr:rowOff>9525</xdr:rowOff>
    </xdr:to>
    <xdr:cxnSp macro="">
      <xdr:nvCxnSpPr>
        <xdr:cNvPr id="42" name="Прямая со стрелкой 41"/>
        <xdr:cNvCxnSpPr/>
      </xdr:nvCxnSpPr>
      <xdr:spPr>
        <a:xfrm flipV="1">
          <a:off x="8439150" y="6648451"/>
          <a:ext cx="1800225" cy="304799"/>
        </a:xfrm>
        <a:prstGeom prst="straightConnector1">
          <a:avLst/>
        </a:prstGeom>
        <a:ln w="9525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12</xdr:row>
      <xdr:rowOff>57150</xdr:rowOff>
    </xdr:from>
    <xdr:to>
      <xdr:col>3</xdr:col>
      <xdr:colOff>733425</xdr:colOff>
      <xdr:row>13</xdr:row>
      <xdr:rowOff>142875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81075" y="2352675"/>
          <a:ext cx="20288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AP95"/>
  <sheetViews>
    <sheetView tabSelected="1" showWhiteSpace="0" view="pageBreakPreview" zoomScale="85" zoomScaleNormal="100" zoomScaleSheetLayoutView="85" zoomScalePageLayoutView="85" workbookViewId="0">
      <selection activeCell="Q22" sqref="Q22"/>
    </sheetView>
  </sheetViews>
  <sheetFormatPr defaultRowHeight="15"/>
  <cols>
    <col min="1" max="1" width="0.42578125" customWidth="1"/>
    <col min="2" max="2" width="19.85546875" customWidth="1"/>
    <col min="3" max="3" width="13.85546875" customWidth="1"/>
    <col min="4" max="4" width="10.42578125" customWidth="1"/>
    <col min="5" max="6" width="12.7109375" customWidth="1"/>
    <col min="7" max="7" width="12.42578125" customWidth="1"/>
    <col min="8" max="8" width="10.5703125" customWidth="1"/>
    <col min="9" max="9" width="13.140625" customWidth="1"/>
    <col min="10" max="10" width="11.42578125" customWidth="1"/>
    <col min="11" max="11" width="10.42578125" customWidth="1"/>
    <col min="12" max="12" width="8.42578125" customWidth="1"/>
    <col min="13" max="13" width="10.28515625" customWidth="1"/>
    <col min="14" max="14" width="12.7109375" customWidth="1"/>
    <col min="15" max="15" width="18.42578125" customWidth="1"/>
    <col min="16" max="16" width="6.7109375" customWidth="1"/>
  </cols>
  <sheetData>
    <row r="8" spans="2:39">
      <c r="C8" s="172"/>
      <c r="D8" s="172"/>
      <c r="E8" s="172"/>
      <c r="F8" s="172"/>
      <c r="G8" s="172"/>
      <c r="H8" s="172"/>
      <c r="I8" s="172"/>
      <c r="J8" s="172"/>
      <c r="K8" s="172"/>
      <c r="L8" s="2"/>
      <c r="M8" s="95"/>
      <c r="N8" s="1"/>
      <c r="O8" s="1"/>
    </row>
    <row r="9" spans="2:39" ht="15.75">
      <c r="B9" s="106" t="s">
        <v>64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2:39" ht="16.5" customHeight="1">
      <c r="B10" s="107" t="s">
        <v>43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2:39" ht="15" customHeight="1">
      <c r="B11" s="110" t="s">
        <v>44</v>
      </c>
      <c r="C11" s="187" t="s">
        <v>47</v>
      </c>
      <c r="D11" s="187"/>
      <c r="E11" s="187"/>
      <c r="F11" s="18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</row>
    <row r="12" spans="2:39" ht="13.5" customHeight="1">
      <c r="B12" s="110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</row>
    <row r="13" spans="2:39" ht="15" customHeight="1">
      <c r="B13" s="186" t="s">
        <v>45</v>
      </c>
      <c r="C13" s="197"/>
      <c r="D13" s="197"/>
      <c r="E13" s="197"/>
      <c r="F13" s="197"/>
      <c r="G13" s="197"/>
      <c r="H13" s="197"/>
      <c r="I13" s="197"/>
      <c r="J13" s="197"/>
      <c r="K13" s="70"/>
      <c r="L13" s="70"/>
      <c r="M13" s="70"/>
      <c r="N13" s="70"/>
      <c r="O13" s="70"/>
    </row>
    <row r="14" spans="2:39">
      <c r="B14" s="186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2:39" ht="14.25" customHeight="1">
      <c r="B15" s="108" t="s">
        <v>46</v>
      </c>
      <c r="C15" s="198" t="s">
        <v>57</v>
      </c>
      <c r="D15" s="198"/>
      <c r="E15" s="72"/>
      <c r="F15" s="73"/>
      <c r="G15" s="72"/>
      <c r="H15" s="72"/>
      <c r="I15" s="72"/>
      <c r="J15" s="72"/>
      <c r="K15" s="75"/>
      <c r="L15" s="77"/>
      <c r="M15" s="77"/>
      <c r="O15" s="80"/>
      <c r="P15" s="16"/>
    </row>
    <row r="16" spans="2:39">
      <c r="B16" s="85"/>
      <c r="C16" s="74"/>
      <c r="D16" s="74"/>
      <c r="E16" s="74"/>
      <c r="F16" s="74"/>
      <c r="G16" s="74"/>
      <c r="H16" s="70"/>
      <c r="I16" s="79"/>
      <c r="J16" s="184"/>
      <c r="K16" s="184"/>
      <c r="L16" s="184"/>
      <c r="M16" s="184"/>
      <c r="N16" s="184"/>
      <c r="O16" s="79"/>
    </row>
    <row r="17" spans="2:42">
      <c r="B17" s="118" t="s">
        <v>58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</row>
    <row r="18" spans="2:42" ht="15" customHeight="1">
      <c r="B18" s="189" t="s">
        <v>5</v>
      </c>
      <c r="C18" s="189"/>
      <c r="D18" s="182" t="s">
        <v>24</v>
      </c>
      <c r="E18" s="194"/>
      <c r="F18" s="194"/>
      <c r="G18" s="194"/>
      <c r="H18" s="194"/>
      <c r="I18" s="194"/>
      <c r="J18" s="194"/>
      <c r="K18" s="194"/>
      <c r="L18" s="194"/>
      <c r="M18" s="193"/>
      <c r="N18" s="196" t="s">
        <v>41</v>
      </c>
      <c r="O18" s="196"/>
    </row>
    <row r="19" spans="2:42" ht="37.5" customHeight="1">
      <c r="B19" s="166" t="s">
        <v>59</v>
      </c>
      <c r="C19" s="167"/>
      <c r="D19" s="169" t="s">
        <v>79</v>
      </c>
      <c r="E19" s="170"/>
      <c r="F19" s="170"/>
      <c r="G19" s="170"/>
      <c r="H19" s="170"/>
      <c r="I19" s="170"/>
      <c r="J19" s="170"/>
      <c r="K19" s="170"/>
      <c r="L19" s="170"/>
      <c r="M19" s="171"/>
      <c r="N19" s="168" t="s">
        <v>63</v>
      </c>
      <c r="O19" s="168"/>
    </row>
    <row r="20" spans="2:42" ht="22.5" customHeight="1">
      <c r="B20" s="166" t="s">
        <v>60</v>
      </c>
      <c r="C20" s="167"/>
      <c r="D20" s="237" t="s">
        <v>61</v>
      </c>
      <c r="E20" s="238"/>
      <c r="F20" s="238"/>
      <c r="G20" s="238"/>
      <c r="H20" s="238"/>
      <c r="I20" s="238"/>
      <c r="J20" s="238"/>
      <c r="K20" s="238"/>
      <c r="L20" s="238"/>
      <c r="M20" s="239"/>
      <c r="N20" s="168">
        <v>0</v>
      </c>
      <c r="O20" s="168"/>
    </row>
    <row r="21" spans="2:42" ht="33.75" customHeight="1">
      <c r="B21" s="166" t="s">
        <v>62</v>
      </c>
      <c r="C21" s="167"/>
      <c r="D21" s="169" t="s">
        <v>80</v>
      </c>
      <c r="E21" s="170"/>
      <c r="F21" s="170"/>
      <c r="G21" s="170"/>
      <c r="H21" s="170"/>
      <c r="I21" s="170"/>
      <c r="J21" s="170"/>
      <c r="K21" s="170"/>
      <c r="L21" s="170"/>
      <c r="M21" s="171"/>
      <c r="N21" s="195">
        <v>61.5</v>
      </c>
      <c r="O21" s="195"/>
    </row>
    <row r="22" spans="2:42" ht="33.75" customHeight="1">
      <c r="B22" s="166" t="s">
        <v>60</v>
      </c>
      <c r="C22" s="167"/>
      <c r="D22" s="237" t="s">
        <v>61</v>
      </c>
      <c r="E22" s="238"/>
      <c r="F22" s="238"/>
      <c r="G22" s="238"/>
      <c r="H22" s="238"/>
      <c r="I22" s="238"/>
      <c r="J22" s="238"/>
      <c r="K22" s="238"/>
      <c r="L22" s="238"/>
      <c r="M22" s="239"/>
      <c r="N22" s="168">
        <v>0</v>
      </c>
      <c r="O22" s="168"/>
    </row>
    <row r="23" spans="2:42">
      <c r="B23" s="71"/>
      <c r="C23" s="70"/>
      <c r="D23" s="70"/>
      <c r="E23" s="70"/>
      <c r="F23" s="70"/>
      <c r="G23" s="70"/>
      <c r="H23" s="70"/>
      <c r="I23" s="70"/>
      <c r="J23" s="70"/>
      <c r="K23" s="240" t="s">
        <v>40</v>
      </c>
      <c r="L23" s="241"/>
      <c r="M23" s="242"/>
      <c r="N23" s="195">
        <v>61.5</v>
      </c>
      <c r="O23" s="195"/>
    </row>
    <row r="24" spans="2:42">
      <c r="B24" s="71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2:42">
      <c r="B25" s="71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2:42">
      <c r="B26" s="71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2:42" ht="15" customHeight="1">
      <c r="F27" s="48"/>
      <c r="G27" s="46"/>
      <c r="H27" s="46"/>
      <c r="I27" s="46"/>
      <c r="J27" s="42"/>
      <c r="K27" s="42"/>
      <c r="L27" s="42"/>
      <c r="M27" s="42"/>
      <c r="N27" s="42"/>
      <c r="O27" s="47"/>
      <c r="P27" s="68"/>
      <c r="Q27" s="174"/>
      <c r="R27" s="174"/>
      <c r="S27" s="174"/>
      <c r="T27" s="174"/>
      <c r="U27" s="69"/>
    </row>
    <row r="28" spans="2:42" ht="15" customHeight="1">
      <c r="F28" s="48"/>
      <c r="G28" s="46"/>
      <c r="H28" s="46"/>
      <c r="I28" s="46"/>
      <c r="J28" s="42"/>
      <c r="K28" s="42"/>
      <c r="L28" s="42"/>
      <c r="M28" s="42"/>
      <c r="N28" s="42"/>
      <c r="O28" s="47"/>
      <c r="P28" s="54"/>
      <c r="Q28" s="55"/>
      <c r="R28" s="55"/>
      <c r="S28" s="55"/>
      <c r="T28" s="55"/>
      <c r="U28" s="56"/>
    </row>
    <row r="29" spans="2:42" ht="15" customHeight="1">
      <c r="F29" s="48"/>
      <c r="G29" s="46"/>
      <c r="H29" s="46"/>
      <c r="I29" s="46"/>
      <c r="J29" s="42"/>
      <c r="K29" s="42"/>
      <c r="L29" s="42"/>
      <c r="M29" s="42"/>
      <c r="N29" s="42"/>
      <c r="O29" s="47"/>
      <c r="P29" s="52"/>
      <c r="Q29" s="11"/>
      <c r="R29" s="11"/>
      <c r="S29" s="11"/>
      <c r="T29" s="11"/>
      <c r="U29" s="12"/>
    </row>
    <row r="30" spans="2:42">
      <c r="G30" s="50"/>
      <c r="H30" s="46"/>
      <c r="I30" s="46"/>
      <c r="J30" s="46"/>
      <c r="K30" s="46"/>
      <c r="L30" s="46"/>
      <c r="M30" s="46"/>
      <c r="N30" s="46"/>
      <c r="O30" s="46"/>
      <c r="P30" s="50"/>
    </row>
    <row r="31" spans="2:42">
      <c r="G31" s="50"/>
      <c r="H31" s="46"/>
      <c r="I31" s="46"/>
      <c r="J31" s="46"/>
      <c r="K31" s="46"/>
      <c r="L31" s="46"/>
      <c r="M31" s="46"/>
      <c r="N31" s="46"/>
      <c r="O31" s="46"/>
      <c r="P31" s="50"/>
    </row>
    <row r="32" spans="2:42">
      <c r="G32" s="50"/>
      <c r="H32" s="46"/>
      <c r="I32" s="46"/>
      <c r="J32" s="46"/>
      <c r="K32" s="46"/>
      <c r="L32" s="46"/>
      <c r="M32" s="46"/>
      <c r="N32" s="46"/>
      <c r="O32" s="46"/>
    </row>
    <row r="33" spans="2:28">
      <c r="G33" s="50"/>
      <c r="H33" s="49"/>
      <c r="I33" s="49"/>
      <c r="J33" s="49"/>
      <c r="K33" s="49"/>
      <c r="L33" s="49"/>
      <c r="M33" s="49"/>
      <c r="N33" s="51"/>
      <c r="O33" s="51"/>
    </row>
    <row r="34" spans="2:28">
      <c r="G34" s="50"/>
      <c r="H34" s="49"/>
      <c r="I34" s="49"/>
      <c r="J34" s="49"/>
      <c r="K34" s="49"/>
      <c r="L34" s="49"/>
      <c r="M34" s="49"/>
      <c r="N34" s="51"/>
      <c r="O34" s="51"/>
    </row>
    <row r="35" spans="2:28">
      <c r="G35" s="50"/>
      <c r="H35" s="50"/>
      <c r="I35" s="50"/>
      <c r="J35" s="50"/>
      <c r="K35" s="50"/>
      <c r="L35" s="50"/>
      <c r="M35" s="50"/>
      <c r="N35" s="50"/>
      <c r="O35" s="50"/>
    </row>
    <row r="39" spans="2:28" ht="24.75" customHeight="1">
      <c r="B39" s="176" t="s">
        <v>6</v>
      </c>
      <c r="C39" s="177"/>
      <c r="D39" s="145" t="s">
        <v>65</v>
      </c>
      <c r="E39" s="145" t="s">
        <v>7</v>
      </c>
      <c r="F39" s="182" t="s">
        <v>8</v>
      </c>
      <c r="G39" s="183"/>
      <c r="H39" s="145" t="s">
        <v>9</v>
      </c>
      <c r="I39" s="182" t="s">
        <v>10</v>
      </c>
      <c r="J39" s="193"/>
      <c r="K39" s="145" t="s">
        <v>11</v>
      </c>
      <c r="L39" s="182" t="s">
        <v>12</v>
      </c>
      <c r="M39" s="194"/>
      <c r="N39" s="193"/>
      <c r="O39" s="145" t="s">
        <v>13</v>
      </c>
      <c r="P39" s="164"/>
      <c r="Q39" s="164"/>
      <c r="R39" s="161"/>
      <c r="S39" s="161"/>
      <c r="T39" s="164"/>
      <c r="U39" s="164"/>
      <c r="V39" s="161"/>
      <c r="W39" s="164"/>
      <c r="X39" s="164"/>
      <c r="Y39" s="161"/>
      <c r="Z39" s="164"/>
      <c r="AA39" s="164"/>
      <c r="AB39" s="161"/>
    </row>
    <row r="40" spans="2:28" ht="15" customHeight="1">
      <c r="B40" s="178"/>
      <c r="C40" s="179"/>
      <c r="D40" s="175"/>
      <c r="E40" s="175"/>
      <c r="F40" s="145" t="s">
        <v>14</v>
      </c>
      <c r="G40" s="145" t="s">
        <v>15</v>
      </c>
      <c r="H40" s="175"/>
      <c r="I40" s="145" t="s">
        <v>14</v>
      </c>
      <c r="J40" s="145" t="s">
        <v>67</v>
      </c>
      <c r="K40" s="175"/>
      <c r="L40" s="150" t="s">
        <v>25</v>
      </c>
      <c r="M40" s="151"/>
      <c r="N40" s="145" t="s">
        <v>16</v>
      </c>
      <c r="O40" s="175"/>
      <c r="P40" s="164"/>
      <c r="Q40" s="164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</row>
    <row r="41" spans="2:28" ht="28.5" customHeight="1" thickBot="1">
      <c r="B41" s="180"/>
      <c r="C41" s="181"/>
      <c r="D41" s="173"/>
      <c r="E41" s="173"/>
      <c r="F41" s="173"/>
      <c r="G41" s="173"/>
      <c r="H41" s="173"/>
      <c r="I41" s="173"/>
      <c r="J41" s="173"/>
      <c r="K41" s="173"/>
      <c r="L41" s="233"/>
      <c r="M41" s="234"/>
      <c r="N41" s="173"/>
      <c r="O41" s="173"/>
      <c r="P41" s="164"/>
      <c r="Q41" s="164"/>
      <c r="R41" s="161"/>
      <c r="S41" s="161"/>
      <c r="T41" s="161"/>
      <c r="U41" s="161"/>
      <c r="V41" s="161"/>
      <c r="W41" s="161"/>
      <c r="X41" s="161"/>
      <c r="Y41" s="161"/>
      <c r="Z41" s="164"/>
      <c r="AA41" s="161"/>
      <c r="AB41" s="161"/>
    </row>
    <row r="42" spans="2:28" ht="16.5" customHeight="1" thickBot="1">
      <c r="B42" s="190" t="s">
        <v>66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2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2:28" ht="16.5" customHeight="1">
      <c r="B43" s="188" t="s">
        <v>22</v>
      </c>
      <c r="C43" s="188"/>
      <c r="D43" s="103">
        <v>-42.6</v>
      </c>
      <c r="E43" s="13" t="s">
        <v>20</v>
      </c>
      <c r="F43" s="104">
        <v>0.62415900000000002</v>
      </c>
      <c r="G43" s="104">
        <v>0</v>
      </c>
      <c r="H43" s="103">
        <v>790.81</v>
      </c>
      <c r="I43" s="105">
        <f>F43*H43</f>
        <v>493.59117878999996</v>
      </c>
      <c r="J43" s="103">
        <v>0</v>
      </c>
      <c r="K43" s="103">
        <f>I43+J43</f>
        <v>493.59117878999996</v>
      </c>
      <c r="L43" s="235"/>
      <c r="M43" s="236"/>
      <c r="N43" s="103">
        <v>0</v>
      </c>
      <c r="O43" s="103">
        <f>K43+N43</f>
        <v>493.59117878999996</v>
      </c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2:28">
      <c r="B44" s="135" t="s">
        <v>19</v>
      </c>
      <c r="C44" s="136"/>
      <c r="D44" s="139">
        <v>-274.99</v>
      </c>
      <c r="E44" s="13" t="s">
        <v>20</v>
      </c>
      <c r="F44" s="14">
        <v>0.119688</v>
      </c>
      <c r="G44" s="15">
        <v>7.5275999999999996E-2</v>
      </c>
      <c r="H44" s="82">
        <v>790.81</v>
      </c>
      <c r="I44" s="57">
        <f t="shared" ref="I44:I45" si="0">F44*H44</f>
        <v>94.650467280000001</v>
      </c>
      <c r="J44" s="120">
        <v>59.53</v>
      </c>
      <c r="K44" s="57">
        <f>I44+J44</f>
        <v>154.18046728000002</v>
      </c>
      <c r="L44" s="231"/>
      <c r="M44" s="232"/>
      <c r="N44" s="103">
        <v>0</v>
      </c>
      <c r="O44" s="86">
        <f t="shared" ref="O44:O46" si="1">K44+N44</f>
        <v>154.18046728000002</v>
      </c>
      <c r="P44" s="162"/>
      <c r="Q44" s="162"/>
      <c r="R44" s="53"/>
      <c r="S44" s="18"/>
      <c r="T44" s="19"/>
      <c r="U44" s="20"/>
      <c r="V44" s="17"/>
      <c r="W44" s="17"/>
      <c r="X44" s="21"/>
      <c r="Y44" s="17"/>
      <c r="Z44" s="21"/>
      <c r="AA44" s="22"/>
      <c r="AB44" s="53"/>
    </row>
    <row r="45" spans="2:28">
      <c r="B45" s="137"/>
      <c r="C45" s="138"/>
      <c r="D45" s="140"/>
      <c r="E45" s="119" t="s">
        <v>21</v>
      </c>
      <c r="F45" s="14">
        <v>2</v>
      </c>
      <c r="G45" s="15">
        <v>1.257563</v>
      </c>
      <c r="H45" s="82">
        <v>12.72</v>
      </c>
      <c r="I45" s="57">
        <f t="shared" si="0"/>
        <v>25.44</v>
      </c>
      <c r="J45" s="121">
        <v>16</v>
      </c>
      <c r="K45" s="57">
        <f>I45+J45</f>
        <v>41.44</v>
      </c>
      <c r="L45" s="231"/>
      <c r="M45" s="232"/>
      <c r="N45" s="103">
        <v>0</v>
      </c>
      <c r="O45" s="86">
        <f t="shared" si="1"/>
        <v>41.44</v>
      </c>
      <c r="P45" s="96"/>
      <c r="Q45" s="96"/>
      <c r="R45" s="53"/>
      <c r="S45" s="18"/>
      <c r="T45" s="19"/>
      <c r="U45" s="20"/>
      <c r="V45" s="53"/>
      <c r="W45" s="53"/>
      <c r="X45" s="21"/>
      <c r="Y45" s="53"/>
      <c r="Z45" s="21"/>
      <c r="AA45" s="22"/>
      <c r="AB45" s="53"/>
    </row>
    <row r="46" spans="2:28" ht="15" customHeight="1">
      <c r="B46" s="133" t="s">
        <v>23</v>
      </c>
      <c r="C46" s="134"/>
      <c r="D46" s="59">
        <f>SUM(D43:D45)</f>
        <v>-317.59000000000003</v>
      </c>
      <c r="F46" s="60"/>
      <c r="G46" s="60"/>
      <c r="H46" s="60"/>
      <c r="I46" s="59">
        <f>SUM(I43:I45)</f>
        <v>613.68164607000006</v>
      </c>
      <c r="J46" s="59">
        <f>SUM(J43:J45)</f>
        <v>75.53</v>
      </c>
      <c r="K46" s="59">
        <f>SUM(K43:K45)</f>
        <v>689.21164606999992</v>
      </c>
      <c r="L46" s="231"/>
      <c r="M46" s="232"/>
      <c r="N46" s="103">
        <v>0</v>
      </c>
      <c r="O46" s="90">
        <f t="shared" si="1"/>
        <v>689.21164606999992</v>
      </c>
      <c r="P46" s="162"/>
      <c r="Q46" s="162"/>
      <c r="R46" s="17"/>
      <c r="S46" s="18"/>
      <c r="T46" s="19"/>
      <c r="U46" s="20"/>
      <c r="V46" s="17"/>
      <c r="W46" s="17"/>
      <c r="X46" s="21"/>
      <c r="Y46" s="17"/>
      <c r="Z46" s="21"/>
      <c r="AA46" s="22"/>
      <c r="AB46" s="17"/>
    </row>
    <row r="47" spans="2:28" ht="18" customHeight="1" thickBot="1">
      <c r="B47" s="141" t="s">
        <v>68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3"/>
      <c r="O47" s="62">
        <v>650.30999999999995</v>
      </c>
      <c r="P47" s="162"/>
      <c r="Q47" s="162"/>
      <c r="R47" s="53" t="s">
        <v>38</v>
      </c>
      <c r="S47" s="18"/>
      <c r="T47" s="19"/>
      <c r="U47" s="20"/>
      <c r="V47" s="17"/>
      <c r="W47" s="17"/>
      <c r="X47" s="21"/>
      <c r="Y47" s="17"/>
      <c r="Z47" s="21"/>
      <c r="AA47" s="22"/>
      <c r="AB47" s="17"/>
    </row>
    <row r="48" spans="2:28" ht="24" customHeight="1" thickBot="1">
      <c r="B48" s="130" t="s">
        <v>69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2"/>
      <c r="P48" s="162"/>
      <c r="Q48" s="162"/>
      <c r="R48" s="17"/>
      <c r="S48" s="18"/>
      <c r="T48" s="19"/>
      <c r="U48" s="20"/>
      <c r="V48" s="17"/>
      <c r="W48" s="17"/>
      <c r="X48" s="21"/>
      <c r="Y48" s="17"/>
      <c r="Z48" s="21"/>
      <c r="AA48" s="22"/>
      <c r="AB48" s="17"/>
    </row>
    <row r="49" spans="2:28" ht="19.5" customHeight="1">
      <c r="B49" s="128" t="s">
        <v>70</v>
      </c>
      <c r="C49" s="129"/>
      <c r="D49" s="63">
        <v>15.15</v>
      </c>
      <c r="E49" s="58" t="s">
        <v>18</v>
      </c>
      <c r="F49" s="64">
        <v>83</v>
      </c>
      <c r="G49" s="64">
        <v>39.74</v>
      </c>
      <c r="H49" s="63">
        <v>0.92</v>
      </c>
      <c r="I49" s="57">
        <f>F49*H49</f>
        <v>76.36</v>
      </c>
      <c r="J49" s="87">
        <f>G49*H49</f>
        <v>36.5608</v>
      </c>
      <c r="K49" s="63">
        <f>I49+J49</f>
        <v>112.9208</v>
      </c>
      <c r="L49" s="229">
        <v>1</v>
      </c>
      <c r="M49" s="230"/>
      <c r="N49" s="63">
        <v>25</v>
      </c>
      <c r="O49" s="86">
        <f>K49+N49</f>
        <v>137.92079999999999</v>
      </c>
      <c r="P49" s="23"/>
      <c r="Q49" s="23"/>
      <c r="R49" s="24"/>
      <c r="S49" s="25"/>
      <c r="T49" s="25"/>
      <c r="U49" s="25"/>
      <c r="V49" s="25"/>
      <c r="W49" s="24"/>
      <c r="X49" s="26"/>
      <c r="Y49" s="24"/>
      <c r="Z49" s="21"/>
      <c r="AA49" s="27"/>
      <c r="AB49" s="27"/>
    </row>
    <row r="50" spans="2:28" ht="19.5" customHeight="1">
      <c r="B50" s="133" t="s">
        <v>23</v>
      </c>
      <c r="C50" s="134"/>
      <c r="D50" s="88">
        <f>SUM(D49:D49)</f>
        <v>15.15</v>
      </c>
      <c r="E50" s="58"/>
      <c r="F50" s="64"/>
      <c r="G50" s="64"/>
      <c r="H50" s="63"/>
      <c r="I50" s="89">
        <f>SUM(I49:I49)</f>
        <v>76.36</v>
      </c>
      <c r="J50" s="91">
        <f>SUM(J49:J49)</f>
        <v>36.5608</v>
      </c>
      <c r="K50" s="88">
        <f>SUM(K49:K49)</f>
        <v>112.9208</v>
      </c>
      <c r="L50" s="231"/>
      <c r="M50" s="232"/>
      <c r="N50" s="88">
        <f>SUM(N49:N49)</f>
        <v>25</v>
      </c>
      <c r="O50" s="90">
        <f>SUM(O49:O49)</f>
        <v>137.92079999999999</v>
      </c>
      <c r="P50" s="23"/>
      <c r="Q50" s="23"/>
      <c r="R50" s="24"/>
      <c r="S50" s="25"/>
      <c r="T50" s="25"/>
      <c r="U50" s="25"/>
      <c r="V50" s="25"/>
      <c r="W50" s="24"/>
      <c r="X50" s="26"/>
      <c r="Y50" s="24"/>
      <c r="Z50" s="21"/>
      <c r="AA50" s="27"/>
      <c r="AB50" s="27"/>
    </row>
    <row r="51" spans="2:28">
      <c r="B51" s="133" t="s">
        <v>68</v>
      </c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134"/>
      <c r="O51" s="61">
        <v>91.57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27"/>
    </row>
    <row r="52" spans="2:28" ht="21" customHeight="1">
      <c r="C52" s="122" t="s">
        <v>71</v>
      </c>
      <c r="D52" s="122"/>
      <c r="E52" s="122"/>
      <c r="F52" s="122"/>
      <c r="G52" s="122"/>
      <c r="H52" s="36"/>
      <c r="I52" s="36"/>
      <c r="J52" s="37"/>
      <c r="K52" s="36"/>
      <c r="L52" s="37"/>
      <c r="M52" s="37"/>
      <c r="N52" s="36"/>
      <c r="O52" s="3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2:28">
      <c r="C53" s="7"/>
      <c r="D53" s="7"/>
      <c r="E53" s="7"/>
      <c r="F53" s="7"/>
      <c r="G53" s="38"/>
      <c r="H53" s="36"/>
      <c r="I53" s="36"/>
      <c r="J53" s="37"/>
      <c r="K53" s="36"/>
      <c r="L53" s="37"/>
      <c r="M53" s="37"/>
      <c r="N53" s="36"/>
      <c r="O53" s="36"/>
    </row>
    <row r="54" spans="2:28">
      <c r="C54" s="6"/>
      <c r="D54" s="6"/>
      <c r="E54" s="6"/>
      <c r="F54" s="6"/>
      <c r="G54" s="39"/>
      <c r="H54" s="36"/>
      <c r="I54" s="36"/>
      <c r="J54" s="37"/>
      <c r="K54" s="36"/>
      <c r="L54" s="37"/>
      <c r="M54" s="37"/>
      <c r="N54" s="36"/>
      <c r="O54" s="36"/>
    </row>
    <row r="55" spans="2:28">
      <c r="C55" s="127"/>
      <c r="D55" s="126"/>
      <c r="E55" s="4"/>
      <c r="F55" s="5"/>
      <c r="G55" s="40"/>
      <c r="H55" s="38"/>
      <c r="I55" s="41"/>
      <c r="J55" s="42"/>
      <c r="K55" s="41"/>
      <c r="L55" s="37"/>
      <c r="M55" s="37"/>
      <c r="N55" s="41"/>
      <c r="O55" s="41"/>
    </row>
    <row r="56" spans="2:28">
      <c r="C56" s="127"/>
      <c r="D56" s="126"/>
      <c r="E56" s="4"/>
      <c r="F56" s="5"/>
      <c r="G56" s="40"/>
      <c r="H56" s="38"/>
      <c r="I56" s="41"/>
      <c r="J56" s="42"/>
      <c r="K56" s="41"/>
      <c r="L56" s="37"/>
      <c r="M56" s="37"/>
      <c r="N56" s="41"/>
      <c r="O56" s="41"/>
    </row>
    <row r="57" spans="2:28">
      <c r="C57" s="127"/>
      <c r="D57" s="126"/>
      <c r="E57" s="4"/>
      <c r="F57" s="5"/>
      <c r="G57" s="37"/>
      <c r="H57" s="38"/>
      <c r="I57" s="38"/>
      <c r="J57" s="38"/>
      <c r="K57" s="38"/>
      <c r="L57" s="38"/>
      <c r="M57" s="38"/>
      <c r="N57" s="38"/>
      <c r="O57" s="41"/>
    </row>
    <row r="58" spans="2:28">
      <c r="C58" s="44"/>
      <c r="D58" s="45"/>
      <c r="E58" s="4"/>
      <c r="F58" s="5"/>
      <c r="G58" s="37"/>
      <c r="H58" s="38"/>
      <c r="I58" s="38"/>
      <c r="J58" s="38"/>
      <c r="K58" s="38"/>
      <c r="L58" s="38"/>
      <c r="M58" s="38"/>
      <c r="N58" s="38"/>
      <c r="O58" s="41"/>
    </row>
    <row r="59" spans="2:28">
      <c r="C59" s="102"/>
      <c r="D59" s="101"/>
      <c r="E59" s="4"/>
      <c r="F59" s="5"/>
      <c r="G59" s="37"/>
      <c r="H59" s="38"/>
      <c r="I59" s="38"/>
      <c r="J59" s="38"/>
      <c r="K59" s="38"/>
      <c r="L59" s="38"/>
      <c r="M59" s="38"/>
      <c r="N59" s="38"/>
      <c r="O59" s="41"/>
    </row>
    <row r="60" spans="2:28">
      <c r="C60" s="44"/>
      <c r="D60" s="3"/>
      <c r="E60" s="4"/>
      <c r="F60" s="5"/>
      <c r="G60" s="40"/>
      <c r="H60" s="36"/>
      <c r="I60" s="36"/>
      <c r="J60" s="37"/>
      <c r="K60" s="36"/>
      <c r="L60" s="36"/>
      <c r="M60" s="36"/>
      <c r="N60" s="37"/>
      <c r="O60" s="43"/>
    </row>
    <row r="61" spans="2:28" ht="18.75" customHeight="1">
      <c r="B61" s="150" t="s">
        <v>6</v>
      </c>
      <c r="C61" s="151"/>
      <c r="D61" s="145" t="s">
        <v>7</v>
      </c>
      <c r="E61" s="158" t="s">
        <v>26</v>
      </c>
      <c r="F61" s="159"/>
      <c r="G61" s="159"/>
      <c r="H61" s="159"/>
      <c r="I61" s="159"/>
      <c r="J61" s="160"/>
      <c r="K61" s="158" t="s">
        <v>27</v>
      </c>
      <c r="L61" s="159"/>
      <c r="M61" s="160"/>
      <c r="N61" s="145" t="s">
        <v>75</v>
      </c>
      <c r="O61" s="145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</row>
    <row r="62" spans="2:28" ht="18.75" customHeight="1">
      <c r="B62" s="152"/>
      <c r="C62" s="153"/>
      <c r="D62" s="156"/>
      <c r="E62" s="158" t="s">
        <v>28</v>
      </c>
      <c r="F62" s="159"/>
      <c r="G62" s="160"/>
      <c r="H62" s="158" t="s">
        <v>29</v>
      </c>
      <c r="I62" s="159"/>
      <c r="J62" s="160"/>
      <c r="K62" s="189" t="s">
        <v>37</v>
      </c>
      <c r="L62" s="189"/>
      <c r="M62" s="145" t="s">
        <v>74</v>
      </c>
      <c r="N62" s="93" t="s">
        <v>30</v>
      </c>
      <c r="O62" s="99" t="s">
        <v>31</v>
      </c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28"/>
      <c r="AA62" s="28"/>
      <c r="AB62" s="28"/>
    </row>
    <row r="63" spans="2:28" ht="22.5">
      <c r="B63" s="154"/>
      <c r="C63" s="155"/>
      <c r="D63" s="157"/>
      <c r="E63" s="97" t="s">
        <v>32</v>
      </c>
      <c r="F63" s="97" t="s">
        <v>33</v>
      </c>
      <c r="G63" s="94" t="s">
        <v>34</v>
      </c>
      <c r="H63" s="97" t="s">
        <v>32</v>
      </c>
      <c r="I63" s="97" t="s">
        <v>33</v>
      </c>
      <c r="J63" s="94" t="s">
        <v>34</v>
      </c>
      <c r="K63" s="124" t="s">
        <v>72</v>
      </c>
      <c r="L63" s="92" t="s">
        <v>73</v>
      </c>
      <c r="M63" s="157"/>
      <c r="N63" s="98" t="s">
        <v>35</v>
      </c>
      <c r="O63" s="100" t="s">
        <v>36</v>
      </c>
      <c r="P63" s="161"/>
      <c r="Q63" s="161"/>
      <c r="R63" s="161"/>
      <c r="S63" s="28"/>
      <c r="T63" s="29"/>
      <c r="U63" s="29"/>
      <c r="V63" s="30"/>
      <c r="W63" s="30"/>
      <c r="X63" s="28"/>
      <c r="Y63" s="161"/>
      <c r="Z63" s="28"/>
      <c r="AA63" s="28"/>
      <c r="AB63" s="28"/>
    </row>
    <row r="64" spans="2:28">
      <c r="B64" s="221" t="s">
        <v>19</v>
      </c>
      <c r="C64" s="222"/>
      <c r="D64" s="148" t="s">
        <v>21</v>
      </c>
      <c r="E64" s="199" t="s">
        <v>78</v>
      </c>
      <c r="F64" s="200"/>
      <c r="G64" s="201"/>
      <c r="H64" s="202">
        <v>1444597</v>
      </c>
      <c r="I64" s="203"/>
      <c r="J64" s="204"/>
      <c r="K64" s="225">
        <v>494.48717799999997</v>
      </c>
      <c r="L64" s="148">
        <v>0</v>
      </c>
      <c r="M64" s="148">
        <v>0</v>
      </c>
      <c r="N64" s="146">
        <v>0</v>
      </c>
      <c r="O64" s="148"/>
      <c r="P64" s="165"/>
      <c r="Q64" s="144"/>
      <c r="R64" s="4"/>
      <c r="S64" s="31"/>
      <c r="T64" s="31"/>
      <c r="U64" s="31"/>
      <c r="V64" s="31"/>
      <c r="W64" s="9"/>
      <c r="X64" s="9"/>
      <c r="Y64" s="32"/>
      <c r="Z64" s="32"/>
      <c r="AA64" s="33"/>
      <c r="AB64" s="9"/>
    </row>
    <row r="65" spans="2:35">
      <c r="B65" s="223"/>
      <c r="C65" s="224"/>
      <c r="D65" s="149"/>
      <c r="E65" s="66">
        <v>428</v>
      </c>
      <c r="F65" s="66">
        <v>430</v>
      </c>
      <c r="G65" s="66">
        <v>2</v>
      </c>
      <c r="H65" s="66">
        <v>0</v>
      </c>
      <c r="I65" s="65">
        <v>0</v>
      </c>
      <c r="J65" s="65">
        <v>630.21</v>
      </c>
      <c r="K65" s="226"/>
      <c r="L65" s="149"/>
      <c r="M65" s="149"/>
      <c r="N65" s="147"/>
      <c r="O65" s="149"/>
      <c r="P65" s="144"/>
      <c r="Q65" s="144"/>
      <c r="R65" s="4"/>
      <c r="S65" s="31"/>
      <c r="T65" s="31"/>
      <c r="U65" s="31"/>
      <c r="V65" s="31"/>
      <c r="W65" s="9"/>
      <c r="X65" s="9"/>
      <c r="Y65" s="35"/>
      <c r="Z65" s="32"/>
      <c r="AA65" s="34"/>
      <c r="AB65" s="9"/>
    </row>
    <row r="66" spans="2:35">
      <c r="B66" s="221" t="s">
        <v>17</v>
      </c>
      <c r="C66" s="222"/>
      <c r="D66" s="148" t="s">
        <v>18</v>
      </c>
      <c r="E66" s="202">
        <v>327072</v>
      </c>
      <c r="F66" s="203"/>
      <c r="G66" s="204"/>
      <c r="H66" s="205" t="s">
        <v>77</v>
      </c>
      <c r="I66" s="206"/>
      <c r="J66" s="207"/>
      <c r="K66" s="227">
        <v>13630</v>
      </c>
      <c r="L66" s="148">
        <v>0</v>
      </c>
      <c r="M66" s="148">
        <v>0</v>
      </c>
      <c r="N66" s="146">
        <v>0</v>
      </c>
      <c r="O66" s="148"/>
      <c r="P66" s="84"/>
      <c r="Q66" s="84"/>
      <c r="R66" s="4"/>
      <c r="S66" s="31"/>
      <c r="T66" s="31"/>
      <c r="U66" s="31"/>
      <c r="V66" s="31"/>
      <c r="W66" s="83"/>
      <c r="X66" s="83"/>
      <c r="Y66" s="35"/>
      <c r="Z66" s="32"/>
      <c r="AA66" s="34"/>
      <c r="AB66" s="83"/>
    </row>
    <row r="67" spans="2:35" ht="19.5" customHeight="1">
      <c r="B67" s="223"/>
      <c r="C67" s="224"/>
      <c r="D67" s="149"/>
      <c r="E67" s="66">
        <v>8712</v>
      </c>
      <c r="F67" s="67">
        <v>8795</v>
      </c>
      <c r="G67" s="66">
        <v>83</v>
      </c>
      <c r="H67" s="66">
        <v>2522</v>
      </c>
      <c r="I67" s="65">
        <v>3116</v>
      </c>
      <c r="J67" s="65">
        <v>17820</v>
      </c>
      <c r="K67" s="228"/>
      <c r="L67" s="149"/>
      <c r="M67" s="149"/>
      <c r="N67" s="147"/>
      <c r="O67" s="149"/>
      <c r="P67" s="144"/>
      <c r="Q67" s="144"/>
      <c r="R67" s="4"/>
      <c r="S67" s="31"/>
      <c r="T67" s="31"/>
      <c r="U67" s="31"/>
      <c r="V67" s="31"/>
      <c r="W67" s="9"/>
      <c r="X67" s="9"/>
      <c r="Y67" s="35"/>
      <c r="Z67" s="32"/>
      <c r="AA67" s="32"/>
      <c r="AB67" s="9"/>
    </row>
    <row r="72" spans="2:35">
      <c r="R72" t="s">
        <v>38</v>
      </c>
    </row>
    <row r="73" spans="2:35" ht="15" customHeight="1">
      <c r="B73" s="111" t="s">
        <v>0</v>
      </c>
      <c r="C73" s="111"/>
      <c r="D73" s="111"/>
      <c r="E73" s="125">
        <v>3</v>
      </c>
      <c r="G73" s="114"/>
      <c r="H73" s="185" t="s">
        <v>53</v>
      </c>
      <c r="I73" s="185"/>
      <c r="J73" s="185"/>
      <c r="K73" s="185"/>
      <c r="L73" s="185"/>
      <c r="M73" s="18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</row>
    <row r="74" spans="2:35">
      <c r="B74" s="111" t="s">
        <v>4</v>
      </c>
      <c r="C74" s="111"/>
      <c r="D74" s="111"/>
      <c r="E74" s="125">
        <v>2</v>
      </c>
      <c r="G74" s="114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</row>
    <row r="75" spans="2:35" ht="15" customHeight="1">
      <c r="B75" s="111" t="s">
        <v>1</v>
      </c>
      <c r="C75" s="111"/>
      <c r="D75" s="111"/>
      <c r="E75" s="78" t="s">
        <v>50</v>
      </c>
      <c r="G75" s="76"/>
      <c r="H75" s="185" t="s">
        <v>54</v>
      </c>
      <c r="I75" s="185"/>
      <c r="J75" s="185"/>
      <c r="K75" s="185"/>
      <c r="L75" s="185"/>
      <c r="M75" s="123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</row>
    <row r="76" spans="2:35">
      <c r="B76" s="111" t="s">
        <v>2</v>
      </c>
      <c r="C76" s="111"/>
      <c r="D76" s="111"/>
      <c r="E76" s="78" t="s">
        <v>51</v>
      </c>
      <c r="G76" s="76"/>
      <c r="H76" s="185"/>
      <c r="I76" s="185"/>
      <c r="J76" s="185"/>
      <c r="K76" s="185"/>
      <c r="L76" s="185"/>
      <c r="M76" s="123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</row>
    <row r="77" spans="2:35" ht="15" customHeight="1" thickBot="1">
      <c r="B77" s="111" t="s">
        <v>48</v>
      </c>
      <c r="C77" s="111"/>
      <c r="D77" s="111"/>
      <c r="E77" s="78" t="s">
        <v>52</v>
      </c>
      <c r="G77" s="76"/>
      <c r="H77" s="185" t="s">
        <v>55</v>
      </c>
      <c r="I77" s="185"/>
      <c r="J77" s="185"/>
      <c r="K77" s="185"/>
      <c r="L77" s="185"/>
      <c r="M77" s="185"/>
      <c r="N77" s="18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2:35" ht="15" customHeight="1">
      <c r="B78" s="111" t="s">
        <v>3</v>
      </c>
      <c r="C78" s="111"/>
      <c r="D78" s="111"/>
      <c r="E78" s="125">
        <v>4</v>
      </c>
      <c r="G78" s="114"/>
      <c r="H78" s="211" t="s">
        <v>56</v>
      </c>
      <c r="I78" s="212"/>
      <c r="J78" s="212"/>
      <c r="K78" s="213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5"/>
      <c r="AE78" s="115"/>
      <c r="AF78" s="115"/>
      <c r="AG78" s="115"/>
      <c r="AH78" s="115"/>
      <c r="AI78" s="115"/>
    </row>
    <row r="79" spans="2:35" ht="15" customHeight="1">
      <c r="B79" s="210" t="s">
        <v>39</v>
      </c>
      <c r="C79" s="210"/>
      <c r="D79" s="210"/>
      <c r="E79" s="78" t="s">
        <v>42</v>
      </c>
      <c r="G79" s="76"/>
      <c r="H79" s="214"/>
      <c r="I79" s="215"/>
      <c r="J79" s="215"/>
      <c r="K79" s="2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</row>
    <row r="80" spans="2:35" ht="15" customHeight="1">
      <c r="B80" s="209" t="s">
        <v>76</v>
      </c>
      <c r="C80" s="209"/>
      <c r="D80" s="209"/>
      <c r="E80" s="208" t="s">
        <v>42</v>
      </c>
      <c r="G80" s="76"/>
      <c r="H80" s="214"/>
      <c r="I80" s="215"/>
      <c r="J80" s="215"/>
      <c r="K80" s="2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</row>
    <row r="81" spans="2:29" ht="10.5" customHeight="1" thickBot="1">
      <c r="B81" s="209"/>
      <c r="C81" s="209"/>
      <c r="D81" s="209"/>
      <c r="E81" s="208"/>
      <c r="G81" s="76"/>
      <c r="H81" s="217"/>
      <c r="I81" s="218"/>
      <c r="J81" s="218"/>
      <c r="K81" s="219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</row>
    <row r="82" spans="2:29">
      <c r="B82" s="112" t="s">
        <v>49</v>
      </c>
      <c r="C82" s="113"/>
      <c r="D82" s="113"/>
      <c r="E82" s="78" t="s">
        <v>42</v>
      </c>
      <c r="G82" s="113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</row>
    <row r="83" spans="2:29">
      <c r="B83" s="112"/>
      <c r="C83" s="113"/>
      <c r="D83" s="113"/>
      <c r="E83" s="78"/>
      <c r="G83" s="113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</row>
    <row r="95" spans="2:29" ht="15" customHeight="1"/>
  </sheetData>
  <mergeCells count="122">
    <mergeCell ref="L43:M43"/>
    <mergeCell ref="L44:M44"/>
    <mergeCell ref="L45:M45"/>
    <mergeCell ref="L46:M46"/>
    <mergeCell ref="D20:M20"/>
    <mergeCell ref="D21:M21"/>
    <mergeCell ref="D22:M22"/>
    <mergeCell ref="K23:M23"/>
    <mergeCell ref="H73:M73"/>
    <mergeCell ref="E80:E81"/>
    <mergeCell ref="B80:D81"/>
    <mergeCell ref="B79:D79"/>
    <mergeCell ref="H78:K81"/>
    <mergeCell ref="B51:N51"/>
    <mergeCell ref="B64:C65"/>
    <mergeCell ref="D64:D65"/>
    <mergeCell ref="B66:C67"/>
    <mergeCell ref="D66:D67"/>
    <mergeCell ref="E62:G62"/>
    <mergeCell ref="H62:J62"/>
    <mergeCell ref="K61:M61"/>
    <mergeCell ref="K62:L62"/>
    <mergeCell ref="K64:K65"/>
    <mergeCell ref="L64:L65"/>
    <mergeCell ref="M64:M65"/>
    <mergeCell ref="K66:K67"/>
    <mergeCell ref="L66:L67"/>
    <mergeCell ref="H75:L76"/>
    <mergeCell ref="H77:N77"/>
    <mergeCell ref="B13:B14"/>
    <mergeCell ref="C11:F11"/>
    <mergeCell ref="B43:C43"/>
    <mergeCell ref="B18:C18"/>
    <mergeCell ref="N19:O19"/>
    <mergeCell ref="B42:O42"/>
    <mergeCell ref="O39:O41"/>
    <mergeCell ref="G40:G41"/>
    <mergeCell ref="J40:J41"/>
    <mergeCell ref="N40:N41"/>
    <mergeCell ref="I39:J39"/>
    <mergeCell ref="K39:K41"/>
    <mergeCell ref="L39:N39"/>
    <mergeCell ref="B20:C20"/>
    <mergeCell ref="N23:O23"/>
    <mergeCell ref="N21:O21"/>
    <mergeCell ref="N18:O18"/>
    <mergeCell ref="C13:J13"/>
    <mergeCell ref="C15:D15"/>
    <mergeCell ref="N20:O20"/>
    <mergeCell ref="D18:M18"/>
    <mergeCell ref="E64:G64"/>
    <mergeCell ref="P48:Q48"/>
    <mergeCell ref="P64:Q64"/>
    <mergeCell ref="B22:C22"/>
    <mergeCell ref="N22:O22"/>
    <mergeCell ref="D19:M19"/>
    <mergeCell ref="C8:K8"/>
    <mergeCell ref="R39:R41"/>
    <mergeCell ref="P39:Q41"/>
    <mergeCell ref="F40:F41"/>
    <mergeCell ref="Q27:T27"/>
    <mergeCell ref="I40:I41"/>
    <mergeCell ref="D39:D41"/>
    <mergeCell ref="B39:C41"/>
    <mergeCell ref="E39:E41"/>
    <mergeCell ref="F39:G39"/>
    <mergeCell ref="H39:H41"/>
    <mergeCell ref="J16:N16"/>
    <mergeCell ref="B19:C19"/>
    <mergeCell ref="B21:C21"/>
    <mergeCell ref="M62:M63"/>
    <mergeCell ref="H64:J64"/>
    <mergeCell ref="L49:M49"/>
    <mergeCell ref="L50:M50"/>
    <mergeCell ref="L40:M41"/>
    <mergeCell ref="R61:R63"/>
    <mergeCell ref="P46:Q46"/>
    <mergeCell ref="P47:Q47"/>
    <mergeCell ref="P42:AB42"/>
    <mergeCell ref="T40:T41"/>
    <mergeCell ref="P44:Q44"/>
    <mergeCell ref="V39:V41"/>
    <mergeCell ref="W39:X39"/>
    <mergeCell ref="Y39:Y41"/>
    <mergeCell ref="Z39:AA39"/>
    <mergeCell ref="AB39:AB41"/>
    <mergeCell ref="W40:W41"/>
    <mergeCell ref="X40:X41"/>
    <mergeCell ref="Z40:Z41"/>
    <mergeCell ref="AA40:AA41"/>
    <mergeCell ref="T39:U39"/>
    <mergeCell ref="S39:S41"/>
    <mergeCell ref="U40:U41"/>
    <mergeCell ref="S61:X61"/>
    <mergeCell ref="Y61:Z61"/>
    <mergeCell ref="AA61:AB61"/>
    <mergeCell ref="S62:V62"/>
    <mergeCell ref="W62:X62"/>
    <mergeCell ref="Y62:Y63"/>
    <mergeCell ref="P67:Q67"/>
    <mergeCell ref="N61:O61"/>
    <mergeCell ref="N64:N65"/>
    <mergeCell ref="N66:N67"/>
    <mergeCell ref="O64:O65"/>
    <mergeCell ref="O66:O67"/>
    <mergeCell ref="B61:C63"/>
    <mergeCell ref="D61:D63"/>
    <mergeCell ref="E61:J61"/>
    <mergeCell ref="P65:Q65"/>
    <mergeCell ref="P61:Q63"/>
    <mergeCell ref="M66:M67"/>
    <mergeCell ref="E66:G66"/>
    <mergeCell ref="H66:J66"/>
    <mergeCell ref="D55:D57"/>
    <mergeCell ref="C55:C57"/>
    <mergeCell ref="B49:C49"/>
    <mergeCell ref="B48:O48"/>
    <mergeCell ref="B46:C46"/>
    <mergeCell ref="B50:C50"/>
    <mergeCell ref="B44:C45"/>
    <mergeCell ref="D44:D45"/>
    <mergeCell ref="B47:N47"/>
  </mergeCells>
  <pageMargins left="0.15748031496062992" right="0.15748031496062992" top="0.15748031496062992" bottom="0.15748031496062992" header="0.15748031496062992" footer="0.15748031496062992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grigoreva_tg</dc:creator>
  <cp:lastModifiedBy>chetverikova_av</cp:lastModifiedBy>
  <cp:lastPrinted>2014-05-23T01:57:52Z</cp:lastPrinted>
  <dcterms:created xsi:type="dcterms:W3CDTF">2013-04-05T01:59:30Z</dcterms:created>
  <dcterms:modified xsi:type="dcterms:W3CDTF">2015-10-05T07:59:33Z</dcterms:modified>
</cp:coreProperties>
</file>